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6" yWindow="228" windowWidth="13848" windowHeight="8940"/>
  </bookViews>
  <sheets>
    <sheet name="2013 data table 4-4" sheetId="4" r:id="rId1"/>
  </sheets>
  <definedNames>
    <definedName name="_xlnm.Print_Area" localSheetId="0">'2013 data table 4-4'!$A$1:$E$32</definedName>
  </definedNames>
  <calcPr calcId="145621"/>
</workbook>
</file>

<file path=xl/calcChain.xml><?xml version="1.0" encoding="utf-8"?>
<calcChain xmlns="http://schemas.openxmlformats.org/spreadsheetml/2006/main">
  <c r="E24" i="4" l="1"/>
  <c r="E23" i="4"/>
  <c r="D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</calcChain>
</file>

<file path=xl/sharedStrings.xml><?xml version="1.0" encoding="utf-8"?>
<sst xmlns="http://schemas.openxmlformats.org/spreadsheetml/2006/main" count="34" uniqueCount="33">
  <si>
    <t>Data Table 4–4, 2013 Radioactive Liquid Releases by Source (Curies)</t>
  </si>
  <si>
    <t>Reactor</t>
  </si>
  <si>
    <t>Separations</t>
  </si>
  <si>
    <t>SRNL</t>
  </si>
  <si>
    <t>Areas</t>
  </si>
  <si>
    <t>Area</t>
  </si>
  <si>
    <t>Nuclide</t>
  </si>
  <si>
    <t>C,K,L,P,R</t>
  </si>
  <si>
    <t>F,H,S, Tritium</t>
  </si>
  <si>
    <t>A</t>
  </si>
  <si>
    <t>Totals</t>
  </si>
  <si>
    <r>
      <t>H-3</t>
    </r>
    <r>
      <rPr>
        <vertAlign val="superscript"/>
        <sz val="12"/>
        <rFont val="Geneva"/>
      </rPr>
      <t>a</t>
    </r>
  </si>
  <si>
    <t>C-14</t>
  </si>
  <si>
    <t>Sr-90</t>
  </si>
  <si>
    <t>Tc-99</t>
  </si>
  <si>
    <t>I-129</t>
  </si>
  <si>
    <r>
      <t>Cs-137</t>
    </r>
    <r>
      <rPr>
        <vertAlign val="superscript"/>
        <sz val="12"/>
        <rFont val="Geneva"/>
      </rPr>
      <t>b</t>
    </r>
  </si>
  <si>
    <t>U-234</t>
  </si>
  <si>
    <t>U-235</t>
  </si>
  <si>
    <t>U-238</t>
  </si>
  <si>
    <t>Np-237</t>
  </si>
  <si>
    <t>Pu-238</t>
  </si>
  <si>
    <t>Pu-239</t>
  </si>
  <si>
    <t>Am-241</t>
  </si>
  <si>
    <t>Cm-244</t>
  </si>
  <si>
    <t>a) The tritium release total, which includes direct + migration releases, is used in the dose calclulations for SRS impacts.</t>
  </si>
  <si>
    <t xml:space="preserve">b)   Depending on which value is higher, the Cs-137 release total is based on concentrations measured in RM 118.8 fish </t>
  </si>
  <si>
    <t xml:space="preserve">    or on the actual measured effluent release total from the site. Refer to chapter 6 (Dose) for more information.</t>
  </si>
  <si>
    <t xml:space="preserve">     Pu-239 and Sr-90, respectively.</t>
  </si>
  <si>
    <t>Note: M-Area was discontinued as an effluent location in 2013.</t>
  </si>
  <si>
    <r>
      <t>Unidentified Alpha</t>
    </r>
    <r>
      <rPr>
        <vertAlign val="superscript"/>
        <sz val="12"/>
        <rFont val="Geneva"/>
      </rPr>
      <t>c</t>
    </r>
  </si>
  <si>
    <r>
      <t>Unidentified Beta</t>
    </r>
    <r>
      <rPr>
        <vertAlign val="superscript"/>
        <sz val="12"/>
        <rFont val="Geneva"/>
      </rPr>
      <t>d</t>
    </r>
  </si>
  <si>
    <t xml:space="preserve">c,d) For dose calculations, unidentified alpha and beta releases are assumed to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</si>
</sst>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u/>
      <sz val="10"/>
      <name val="Geneva"/>
    </font>
    <font>
      <b/>
      <sz val="10"/>
      <name val="Geneva"/>
    </font>
    <font>
      <b/>
      <sz val="12"/>
      <name val="Geneva"/>
    </font>
    <font>
      <sz val="12"/>
      <name val="Geneva"/>
    </font>
    <font>
      <vertAlign val="superscript"/>
      <sz val="12"/>
      <name val="Geneva"/>
    </font>
    <font>
      <sz val="10"/>
      <name val="Geneva"/>
    </font>
    <font>
      <sz val="11"/>
      <name val="Geneva"/>
    </font>
    <font>
      <sz val="8"/>
      <name val="Geneva"/>
    </font>
    <font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1" fontId="7" fillId="0" borderId="0"/>
    <xf numFmtId="0" fontId="7" fillId="0" borderId="0"/>
  </cellStyleXfs>
  <cellXfs count="33">
    <xf numFmtId="0" fontId="0" fillId="0" borderId="0" xfId="0"/>
    <xf numFmtId="0" fontId="0" fillId="0" borderId="1" xfId="0" applyFill="1" applyBorder="1"/>
    <xf numFmtId="0" fontId="0" fillId="0" borderId="1" xfId="0" applyBorder="1"/>
    <xf numFmtId="0" fontId="3" fillId="0" borderId="2" xfId="0" applyFont="1" applyBorder="1"/>
    <xf numFmtId="0" fontId="2" fillId="0" borderId="2" xfId="0" applyFont="1" applyBorder="1"/>
    <xf numFmtId="0" fontId="0" fillId="0" borderId="2" xfId="0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0" fontId="5" fillId="0" borderId="9" xfId="0" applyFont="1" applyBorder="1"/>
    <xf numFmtId="11" fontId="5" fillId="0" borderId="9" xfId="0" applyNumberFormat="1" applyFont="1" applyBorder="1"/>
    <xf numFmtId="11" fontId="5" fillId="0" borderId="10" xfId="0" applyNumberFormat="1" applyFont="1" applyBorder="1" applyAlignment="1">
      <alignment horizontal="center"/>
    </xf>
    <xf numFmtId="11" fontId="5" fillId="0" borderId="9" xfId="0" applyNumberFormat="1" applyFont="1" applyBorder="1" applyAlignment="1">
      <alignment horizontal="center"/>
    </xf>
    <xf numFmtId="11" fontId="5" fillId="0" borderId="9" xfId="0" applyNumberFormat="1" applyFont="1" applyFill="1" applyBorder="1" applyAlignment="1">
      <alignment horizontal="center"/>
    </xf>
    <xf numFmtId="11" fontId="4" fillId="0" borderId="9" xfId="0" applyNumberFormat="1" applyFont="1" applyBorder="1" applyAlignment="1">
      <alignment horizontal="center"/>
    </xf>
    <xf numFmtId="11" fontId="5" fillId="0" borderId="0" xfId="0" applyNumberFormat="1" applyFont="1" applyBorder="1" applyAlignment="1">
      <alignment horizontal="center"/>
    </xf>
    <xf numFmtId="11" fontId="4" fillId="0" borderId="10" xfId="0" applyNumberFormat="1" applyFont="1" applyBorder="1" applyAlignment="1">
      <alignment horizontal="center"/>
    </xf>
    <xf numFmtId="11" fontId="8" fillId="0" borderId="0" xfId="1" applyNumberFormat="1" applyFont="1" applyBorder="1" applyAlignment="1">
      <alignment horizontal="center"/>
    </xf>
    <xf numFmtId="11" fontId="5" fillId="0" borderId="9" xfId="2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11" fontId="0" fillId="0" borderId="0" xfId="0" applyNumberFormat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/>
    <xf numFmtId="0" fontId="3" fillId="2" borderId="5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2008 L1" xfId="1"/>
    <cellStyle name="Normal_A-Area  (2008)" xfId="2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110" zoomScaleNormal="110" workbookViewId="0">
      <selection activeCell="E3" sqref="E3"/>
    </sheetView>
  </sheetViews>
  <sheetFormatPr defaultColWidth="9.6640625" defaultRowHeight="14.4"/>
  <cols>
    <col min="1" max="1" width="20.44140625" customWidth="1"/>
    <col min="2" max="5" width="16.88671875" customWidth="1"/>
    <col min="6" max="6" width="9.44140625" customWidth="1"/>
  </cols>
  <sheetData>
    <row r="1" spans="1:6">
      <c r="A1" s="1"/>
      <c r="B1" s="2"/>
      <c r="C1" s="2"/>
      <c r="D1" s="2"/>
      <c r="E1" s="2"/>
    </row>
    <row r="2" spans="1:6" ht="15.6">
      <c r="A2" s="32" t="s">
        <v>0</v>
      </c>
      <c r="B2" s="32"/>
      <c r="C2" s="32"/>
      <c r="D2" s="32"/>
      <c r="E2" s="32"/>
    </row>
    <row r="3" spans="1:6" ht="15" customHeight="1" thickBot="1">
      <c r="A3" s="3"/>
      <c r="B3" s="4"/>
      <c r="C3" s="4"/>
      <c r="D3" s="5"/>
      <c r="E3" s="5"/>
    </row>
    <row r="4" spans="1:6">
      <c r="A4" s="6"/>
      <c r="B4" s="7"/>
      <c r="C4" s="7"/>
      <c r="D4" s="8"/>
      <c r="E4" s="8"/>
    </row>
    <row r="5" spans="1:6">
      <c r="A5" s="22"/>
      <c r="B5" s="23" t="s">
        <v>1</v>
      </c>
      <c r="C5" s="23" t="s">
        <v>2</v>
      </c>
      <c r="D5" s="24" t="s">
        <v>3</v>
      </c>
      <c r="E5" s="25"/>
    </row>
    <row r="6" spans="1:6">
      <c r="A6" s="26"/>
      <c r="B6" s="27" t="s">
        <v>4</v>
      </c>
      <c r="C6" s="27" t="s">
        <v>4</v>
      </c>
      <c r="D6" s="28" t="s">
        <v>5</v>
      </c>
      <c r="E6" s="29"/>
    </row>
    <row r="7" spans="1:6" ht="15.6">
      <c r="A7" s="30" t="s">
        <v>6</v>
      </c>
      <c r="B7" s="31" t="s">
        <v>7</v>
      </c>
      <c r="C7" s="31" t="s">
        <v>8</v>
      </c>
      <c r="D7" s="30" t="s">
        <v>9</v>
      </c>
      <c r="E7" s="30" t="s">
        <v>10</v>
      </c>
    </row>
    <row r="8" spans="1:6" ht="15.6">
      <c r="A8" s="9"/>
      <c r="B8" s="9"/>
      <c r="C8" s="9"/>
      <c r="E8" s="10"/>
    </row>
    <row r="9" spans="1:6" ht="18">
      <c r="A9" s="9" t="s">
        <v>11</v>
      </c>
      <c r="B9" s="11">
        <v>318</v>
      </c>
      <c r="C9" s="12">
        <v>762.97599999999989</v>
      </c>
      <c r="D9" s="13">
        <v>0.124</v>
      </c>
      <c r="E9" s="14">
        <f>SUM(B9:D9)</f>
        <v>1081.0999999999999</v>
      </c>
    </row>
    <row r="10" spans="1:6" ht="15.6">
      <c r="A10" s="9" t="s">
        <v>12</v>
      </c>
      <c r="B10" s="11"/>
      <c r="C10" s="12">
        <v>6.1289999999999999E-3</v>
      </c>
      <c r="D10" s="12"/>
      <c r="E10" s="14">
        <f t="shared" ref="E10:E24" si="0">SUM(B10:D10)</f>
        <v>6.1289999999999999E-3</v>
      </c>
    </row>
    <row r="11" spans="1:6" ht="15.6">
      <c r="A11" s="9" t="s">
        <v>13</v>
      </c>
      <c r="B11" s="15"/>
      <c r="C11" s="12">
        <v>2.3900000000000001E-2</v>
      </c>
      <c r="D11" s="12"/>
      <c r="E11" s="14">
        <f t="shared" si="0"/>
        <v>2.3900000000000001E-2</v>
      </c>
    </row>
    <row r="12" spans="1:6" ht="15.6">
      <c r="A12" s="9" t="s">
        <v>14</v>
      </c>
      <c r="B12" s="11"/>
      <c r="C12" s="12">
        <v>1.8461000000000002E-2</v>
      </c>
      <c r="D12" s="12"/>
      <c r="E12" s="14">
        <f t="shared" si="0"/>
        <v>1.8461000000000002E-2</v>
      </c>
    </row>
    <row r="13" spans="1:6" ht="15.6">
      <c r="A13" s="9" t="s">
        <v>15</v>
      </c>
      <c r="B13" s="16"/>
      <c r="C13" s="12">
        <v>2.701489E-2</v>
      </c>
      <c r="D13" s="12"/>
      <c r="E13" s="14">
        <f t="shared" si="0"/>
        <v>2.701489E-2</v>
      </c>
    </row>
    <row r="14" spans="1:6" ht="18">
      <c r="A14" s="9" t="s">
        <v>16</v>
      </c>
      <c r="B14" s="17"/>
      <c r="C14" s="12">
        <v>1.4224000000000001E-2</v>
      </c>
      <c r="D14" s="12"/>
      <c r="E14" s="14">
        <f t="shared" si="0"/>
        <v>1.4224000000000001E-2</v>
      </c>
      <c r="F14" s="21"/>
    </row>
    <row r="15" spans="1:6" ht="15.6">
      <c r="A15" s="9" t="s">
        <v>17</v>
      </c>
      <c r="B15" s="11"/>
      <c r="C15" s="12">
        <v>4.531937482758621E-2</v>
      </c>
      <c r="D15" s="18">
        <v>4.6300000000000001E-5</v>
      </c>
      <c r="E15" s="14">
        <f t="shared" si="0"/>
        <v>4.536567482758621E-2</v>
      </c>
    </row>
    <row r="16" spans="1:6" ht="15.6">
      <c r="A16" s="9" t="s">
        <v>18</v>
      </c>
      <c r="B16" s="11"/>
      <c r="C16" s="12">
        <v>2.6243506896551725E-3</v>
      </c>
      <c r="D16" s="18">
        <v>4.2200000000000003E-6</v>
      </c>
      <c r="E16" s="14">
        <f t="shared" si="0"/>
        <v>2.6285706896551726E-3</v>
      </c>
    </row>
    <row r="17" spans="1:5" ht="15.6">
      <c r="A17" s="9" t="s">
        <v>19</v>
      </c>
      <c r="B17" s="11"/>
      <c r="C17" s="12">
        <v>5.4946772586206893E-2</v>
      </c>
      <c r="D17" s="18">
        <v>2.1100000000000001E-5</v>
      </c>
      <c r="E17" s="14">
        <f t="shared" si="0"/>
        <v>5.4967872586206896E-2</v>
      </c>
    </row>
    <row r="18" spans="1:5" ht="15.6">
      <c r="A18" s="9" t="s">
        <v>20</v>
      </c>
      <c r="B18" s="11"/>
      <c r="C18" s="12">
        <v>5.0500000000000004E-7</v>
      </c>
      <c r="D18" s="13"/>
      <c r="E18" s="14">
        <f t="shared" si="0"/>
        <v>5.0500000000000004E-7</v>
      </c>
    </row>
    <row r="19" spans="1:5" ht="15.6">
      <c r="A19" s="9" t="s">
        <v>21</v>
      </c>
      <c r="B19" s="11"/>
      <c r="C19" s="12">
        <v>6.2545099999999996E-4</v>
      </c>
      <c r="D19" s="18">
        <v>1.6199999999999999E-6</v>
      </c>
      <c r="E19" s="14">
        <f t="shared" si="0"/>
        <v>6.2707099999999999E-4</v>
      </c>
    </row>
    <row r="20" spans="1:5" ht="15.6">
      <c r="A20" s="9" t="s">
        <v>22</v>
      </c>
      <c r="B20" s="11"/>
      <c r="C20" s="12">
        <v>4.7623799999999996E-5</v>
      </c>
      <c r="D20" s="18">
        <v>4.32E-7</v>
      </c>
      <c r="E20" s="14">
        <f t="shared" si="0"/>
        <v>4.8055799999999995E-5</v>
      </c>
    </row>
    <row r="21" spans="1:5" ht="15.6">
      <c r="A21" s="9" t="s">
        <v>23</v>
      </c>
      <c r="B21" s="11"/>
      <c r="C21" s="12">
        <v>4.2700000000000004E-3</v>
      </c>
      <c r="D21" s="18"/>
      <c r="E21" s="14">
        <f t="shared" si="0"/>
        <v>4.2700000000000004E-3</v>
      </c>
    </row>
    <row r="22" spans="1:5" ht="15.6">
      <c r="A22" s="9" t="s">
        <v>24</v>
      </c>
      <c r="B22" s="11"/>
      <c r="C22" s="12">
        <v>2.2265499999999999E-5</v>
      </c>
      <c r="D22" s="18"/>
      <c r="E22" s="14">
        <f t="shared" si="0"/>
        <v>2.2265499999999999E-5</v>
      </c>
    </row>
    <row r="23" spans="1:5" ht="18">
      <c r="A23" s="9" t="s">
        <v>30</v>
      </c>
      <c r="B23" s="11"/>
      <c r="C23" s="12">
        <v>4.7610159000000011E-3</v>
      </c>
      <c r="D23" s="18">
        <f>0.000489-SUM(D15:D22)</f>
        <v>4.1532799999999996E-4</v>
      </c>
      <c r="E23" s="14">
        <f t="shared" si="0"/>
        <v>5.1763439000000015E-3</v>
      </c>
    </row>
    <row r="24" spans="1:5" ht="18">
      <c r="A24" s="9" t="s">
        <v>31</v>
      </c>
      <c r="B24" s="11">
        <v>2.9000000000000001E-2</v>
      </c>
      <c r="C24" s="12">
        <v>1.1554599999999998E-2</v>
      </c>
      <c r="D24" s="18">
        <v>6.1600000000000001E-4</v>
      </c>
      <c r="E24" s="14">
        <f t="shared" si="0"/>
        <v>4.1170599999999995E-2</v>
      </c>
    </row>
    <row r="27" spans="1:5" s="20" customFormat="1" ht="11.4">
      <c r="A27" s="19" t="s">
        <v>25</v>
      </c>
      <c r="B27" s="19"/>
      <c r="C27" s="19"/>
      <c r="D27" s="19"/>
      <c r="E27" s="19"/>
    </row>
    <row r="28" spans="1:5" s="20" customFormat="1" ht="11.4">
      <c r="A28" s="19" t="s">
        <v>26</v>
      </c>
      <c r="B28" s="19"/>
      <c r="C28" s="19"/>
      <c r="D28" s="19"/>
      <c r="E28" s="19"/>
    </row>
    <row r="29" spans="1:5" s="20" customFormat="1" ht="11.4">
      <c r="A29" s="19" t="s">
        <v>27</v>
      </c>
      <c r="B29" s="19"/>
      <c r="C29" s="19"/>
      <c r="D29" s="19"/>
      <c r="E29" s="19"/>
    </row>
    <row r="30" spans="1:5">
      <c r="A30" s="19" t="s">
        <v>32</v>
      </c>
      <c r="B30" s="19"/>
      <c r="C30" s="19"/>
      <c r="D30" s="19"/>
      <c r="E30" s="19"/>
    </row>
    <row r="31" spans="1:5">
      <c r="A31" s="19" t="s">
        <v>28</v>
      </c>
      <c r="B31" s="19"/>
      <c r="C31" s="19"/>
      <c r="D31" s="19"/>
      <c r="E31" s="19"/>
    </row>
    <row r="32" spans="1:5">
      <c r="A32" s="20" t="s">
        <v>29</v>
      </c>
    </row>
    <row r="33" spans="1:1">
      <c r="A33" s="20"/>
    </row>
    <row r="34" spans="1:1">
      <c r="A34" s="20"/>
    </row>
  </sheetData>
  <sheetProtection password="CB49" sheet="1" objects="1" scenarios="1"/>
  <mergeCells count="1">
    <mergeCell ref="A2:E2"/>
  </mergeCells>
  <conditionalFormatting sqref="A9:E24">
    <cfRule type="expression" dxfId="0" priority="1">
      <formula>MOD(ROW(),2)=1</formula>
    </cfRule>
  </conditionalFormatting>
  <printOptions horizontalCentered="1"/>
  <pageMargins left="0.7" right="0.7" top="0.75" bottom="0.75" header="0.3" footer="0.3"/>
  <pageSetup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data table 4-4</vt:lpstr>
      <vt:lpstr>'2013 data table 4-4'!Print_Area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Coward</dc:creator>
  <cp:lastModifiedBy>Karen Vangelas</cp:lastModifiedBy>
  <cp:lastPrinted>2014-08-28T15:08:30Z</cp:lastPrinted>
  <dcterms:created xsi:type="dcterms:W3CDTF">2014-04-02T12:27:52Z</dcterms:created>
  <dcterms:modified xsi:type="dcterms:W3CDTF">2014-08-28T15:09:02Z</dcterms:modified>
</cp:coreProperties>
</file>