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545" windowHeight="12750"/>
  </bookViews>
  <sheets>
    <sheet name="2012 Blinds" sheetId="1" r:id="rId1"/>
  </sheets>
  <definedNames>
    <definedName name="_xlnm._FilterDatabase" localSheetId="0" hidden="1">'2012 Blinds'!$A$1:$P$80</definedName>
    <definedName name="_xlnm.Print_Area" localSheetId="0">'2012 Blinds'!$A$1:$J$80</definedName>
    <definedName name="_xlnm.Print_Titles" localSheetId="0">'2012 Blinds'!$1:$3</definedName>
  </definedNames>
  <calcPr calcId="145621"/>
</workbook>
</file>

<file path=xl/calcChain.xml><?xml version="1.0" encoding="utf-8"?>
<calcChain xmlns="http://schemas.openxmlformats.org/spreadsheetml/2006/main">
  <c r="I34" i="1" l="1"/>
  <c r="J34" i="1"/>
  <c r="I35" i="1"/>
  <c r="J35" i="1" s="1"/>
  <c r="I50" i="1" l="1"/>
  <c r="J50" i="1" s="1"/>
  <c r="I14" i="1" l="1"/>
  <c r="J14" i="1" s="1"/>
  <c r="I22" i="1"/>
  <c r="J22" i="1" s="1"/>
  <c r="I24" i="1"/>
  <c r="J24" i="1" s="1"/>
  <c r="I29" i="1"/>
  <c r="J29" i="1" s="1"/>
  <c r="I30" i="1"/>
  <c r="J30" i="1" s="1"/>
  <c r="I33" i="1"/>
  <c r="J33" i="1" s="1"/>
  <c r="I43" i="1"/>
  <c r="J43" i="1" s="1"/>
  <c r="I52" i="1"/>
  <c r="J52" i="1" s="1"/>
  <c r="I53" i="1"/>
  <c r="J53" i="1" s="1"/>
  <c r="I75" i="1"/>
  <c r="J75" i="1" s="1"/>
  <c r="I76" i="1"/>
  <c r="J76" i="1" s="1"/>
  <c r="I72" i="1"/>
  <c r="J72" i="1" s="1"/>
  <c r="I69" i="1"/>
  <c r="J69" i="1" s="1"/>
  <c r="I59" i="1"/>
  <c r="J59" i="1" s="1"/>
  <c r="I9" i="1" l="1"/>
  <c r="J9" i="1" s="1"/>
  <c r="I7" i="1" l="1"/>
  <c r="I79" i="1" l="1"/>
  <c r="J79" i="1" s="1"/>
  <c r="I80" i="1"/>
  <c r="J80" i="1" s="1"/>
  <c r="J7" i="1" l="1"/>
  <c r="I6" i="1"/>
  <c r="J6" i="1" s="1"/>
</calcChain>
</file>

<file path=xl/sharedStrings.xml><?xml version="1.0" encoding="utf-8"?>
<sst xmlns="http://schemas.openxmlformats.org/spreadsheetml/2006/main" count="617" uniqueCount="89">
  <si>
    <t>A-11</t>
  </si>
  <si>
    <t>EBL</t>
  </si>
  <si>
    <t>Total Suspended Solids</t>
  </si>
  <si>
    <t>mg/l</t>
  </si>
  <si>
    <t>F-08</t>
  </si>
  <si>
    <t>Lead</t>
  </si>
  <si>
    <t>Zinc</t>
  </si>
  <si>
    <t>H-07</t>
  </si>
  <si>
    <t>K-18</t>
  </si>
  <si>
    <t>L-07</t>
  </si>
  <si>
    <t>Data Table 8-2, NPDES Blind Sample Results</t>
  </si>
  <si>
    <t>EBL = Environmental Bioassy Laboratory, SES = Shealy Environmental Services</t>
  </si>
  <si>
    <t>NPDES Site</t>
  </si>
  <si>
    <t>Laboratory</t>
  </si>
  <si>
    <t>Parameter</t>
  </si>
  <si>
    <t>Units</t>
  </si>
  <si>
    <t>Compliance Sample
 Value</t>
  </si>
  <si>
    <t>Blind Sample
Value</t>
  </si>
  <si>
    <t>H-02</t>
  </si>
  <si>
    <t>Copper</t>
  </si>
  <si>
    <t>A-01</t>
  </si>
  <si>
    <t>Iron</t>
  </si>
  <si>
    <t>H-12</t>
  </si>
  <si>
    <t>SES</t>
  </si>
  <si>
    <t>Oil &amp; Grease</t>
  </si>
  <si>
    <t>Biochemical Oxygen Demand</t>
  </si>
  <si>
    <t>H-16</t>
  </si>
  <si>
    <t>Cadmium</t>
  </si>
  <si>
    <t>Chromium</t>
  </si>
  <si>
    <t>Nickel</t>
  </si>
  <si>
    <t>Silver</t>
  </si>
  <si>
    <t>Mercury</t>
  </si>
  <si>
    <t>A-1A</t>
  </si>
  <si>
    <t>M-05</t>
  </si>
  <si>
    <t>Tetrachloroethylene</t>
  </si>
  <si>
    <t>Trichloroethylene</t>
  </si>
  <si>
    <r>
      <rPr>
        <sz val="10"/>
        <rFont val="Calibri"/>
        <family val="2"/>
      </rPr>
      <t>µ</t>
    </r>
    <r>
      <rPr>
        <sz val="10"/>
        <rFont val="Arial"/>
        <family val="2"/>
      </rPr>
      <t>g/L</t>
    </r>
  </si>
  <si>
    <t>µg/L</t>
  </si>
  <si>
    <t>Relative % Difference</t>
  </si>
  <si>
    <r>
      <t>Relative Percent</t>
    </r>
    <r>
      <rPr>
        <b/>
        <u/>
        <sz val="10"/>
        <rFont val="Arial"/>
        <family val="2"/>
      </rPr>
      <t xml:space="preserve">
</t>
    </r>
    <r>
      <rPr>
        <b/>
        <sz val="10"/>
        <rFont val="Arial"/>
        <family val="2"/>
      </rPr>
      <t>Difference (</t>
    </r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 xml:space="preserve"> 20 %)</t>
    </r>
  </si>
  <si>
    <t>Sample Date</t>
  </si>
  <si>
    <r>
      <t xml:space="preserve">♦ </t>
    </r>
    <r>
      <rPr>
        <sz val="10"/>
        <color rgb="FFFF0000"/>
        <rFont val="Arial"/>
        <family val="2"/>
      </rPr>
      <t>not calculated due to less than value</t>
    </r>
  </si>
  <si>
    <t>♦</t>
  </si>
  <si>
    <t>Blind Sample ID</t>
  </si>
  <si>
    <t>B130102</t>
  </si>
  <si>
    <t>B130101</t>
  </si>
  <si>
    <t>B130201</t>
  </si>
  <si>
    <t>B130202</t>
  </si>
  <si>
    <t>B131Q01</t>
  </si>
  <si>
    <t>B131Q02</t>
  </si>
  <si>
    <t>B131Q03</t>
  </si>
  <si>
    <t>B130301</t>
  </si>
  <si>
    <t>B130302</t>
  </si>
  <si>
    <t>B130401</t>
  </si>
  <si>
    <t>B130402</t>
  </si>
  <si>
    <t>B130501</t>
  </si>
  <si>
    <t>B130502</t>
  </si>
  <si>
    <t>B130602</t>
  </si>
  <si>
    <t>B130601</t>
  </si>
  <si>
    <t>B130701</t>
  </si>
  <si>
    <t>B130702</t>
  </si>
  <si>
    <t>B130801</t>
  </si>
  <si>
    <t>B130802</t>
  </si>
  <si>
    <t>B133Q02</t>
  </si>
  <si>
    <t>B133Q03</t>
  </si>
  <si>
    <t>B130901</t>
  </si>
  <si>
    <t>B130902</t>
  </si>
  <si>
    <t>B133Q01</t>
  </si>
  <si>
    <t>B131001</t>
  </si>
  <si>
    <t>B131002</t>
  </si>
  <si>
    <t>B131101</t>
  </si>
  <si>
    <t>B131102</t>
  </si>
  <si>
    <t>B131103</t>
  </si>
  <si>
    <t>B131201</t>
  </si>
  <si>
    <t>B131202</t>
  </si>
  <si>
    <t>&lt;0.0020</t>
  </si>
  <si>
    <t>&lt;1.0</t>
  </si>
  <si>
    <t>&lt;2.0</t>
  </si>
  <si>
    <t>&lt;5.4</t>
  </si>
  <si>
    <t>&lt;0.0001</t>
  </si>
  <si>
    <t>&lt;0.005</t>
  </si>
  <si>
    <t>&lt;0.002</t>
  </si>
  <si>
    <t>&lt;0.010</t>
  </si>
  <si>
    <t>&lt;0.00010</t>
  </si>
  <si>
    <t>&lt;5.1</t>
  </si>
  <si>
    <t>NO FLOW</t>
  </si>
  <si>
    <t>&lt;0.0100</t>
  </si>
  <si>
    <t>&lt;4.8</t>
  </si>
  <si>
    <t>&lt;5.3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</si>
</sst>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0.00000"/>
  </numFmts>
  <fonts count="8" x14ac:knownFonts="1"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6" fontId="1" fillId="2" borderId="6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4" fontId="0" fillId="0" borderId="8" xfId="0" applyNumberFormat="1" applyFill="1" applyBorder="1" applyAlignment="1">
      <alignment horizontal="center" vertical="center"/>
    </xf>
    <xf numFmtId="166" fontId="1" fillId="0" borderId="9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tabSelected="1" zoomScale="120" zoomScaleNormal="120" workbookViewId="0">
      <pane ySplit="3" topLeftCell="A4" activePane="bottomLeft" state="frozenSplit"/>
      <selection pane="bottomLeft" activeCell="A3" sqref="A3"/>
    </sheetView>
  </sheetViews>
  <sheetFormatPr defaultRowHeight="12.75" x14ac:dyDescent="0.2"/>
  <cols>
    <col min="1" max="1" width="10.5703125" style="1" customWidth="1"/>
    <col min="2" max="2" width="7.5703125" style="1" customWidth="1"/>
    <col min="3" max="3" width="12.5703125" style="1" customWidth="1"/>
    <col min="4" max="4" width="10.28515625" style="1" customWidth="1"/>
    <col min="5" max="5" width="25" style="1" customWidth="1"/>
    <col min="6" max="6" width="6.85546875" style="1" customWidth="1"/>
    <col min="7" max="7" width="12" style="1" customWidth="1"/>
    <col min="8" max="8" width="11" style="1" customWidth="1"/>
    <col min="9" max="9" width="10.140625" style="14" customWidth="1"/>
    <col min="10" max="10" width="10.28515625" style="2" customWidth="1"/>
    <col min="11" max="11" width="21.42578125" style="1" customWidth="1"/>
    <col min="12" max="16384" width="9.140625" style="1"/>
  </cols>
  <sheetData>
    <row r="1" spans="1:11" ht="15.75" x14ac:dyDescent="0.2">
      <c r="A1" s="5" t="s">
        <v>10</v>
      </c>
      <c r="I1" s="11"/>
      <c r="J1" s="1"/>
      <c r="K1" s="10"/>
    </row>
    <row r="2" spans="1:11" ht="13.5" thickBot="1" x14ac:dyDescent="0.25">
      <c r="A2" s="15" t="s">
        <v>11</v>
      </c>
      <c r="I2" s="11"/>
      <c r="J2" s="21" t="s">
        <v>41</v>
      </c>
      <c r="K2" s="10"/>
    </row>
    <row r="3" spans="1:11" s="4" customFormat="1" ht="51.75" thickBot="1" x14ac:dyDescent="0.25">
      <c r="A3" s="41" t="s">
        <v>40</v>
      </c>
      <c r="B3" s="42" t="s">
        <v>12</v>
      </c>
      <c r="C3" s="42" t="s">
        <v>43</v>
      </c>
      <c r="D3" s="43" t="s">
        <v>13</v>
      </c>
      <c r="E3" s="43" t="s">
        <v>14</v>
      </c>
      <c r="F3" s="43" t="s">
        <v>15</v>
      </c>
      <c r="G3" s="42" t="s">
        <v>16</v>
      </c>
      <c r="H3" s="42" t="s">
        <v>17</v>
      </c>
      <c r="I3" s="44" t="s">
        <v>38</v>
      </c>
      <c r="J3" s="45" t="s">
        <v>39</v>
      </c>
      <c r="K3" s="3"/>
    </row>
    <row r="4" spans="1:11" ht="13.5" thickTop="1" x14ac:dyDescent="0.2">
      <c r="A4" s="26">
        <v>41298</v>
      </c>
      <c r="B4" s="13" t="s">
        <v>7</v>
      </c>
      <c r="C4" s="13" t="s">
        <v>48</v>
      </c>
      <c r="D4" s="13" t="s">
        <v>1</v>
      </c>
      <c r="E4" s="13" t="s">
        <v>2</v>
      </c>
      <c r="F4" s="13" t="s">
        <v>3</v>
      </c>
      <c r="G4" s="12" t="s">
        <v>85</v>
      </c>
      <c r="H4" s="12" t="s">
        <v>85</v>
      </c>
      <c r="I4" s="12" t="s">
        <v>42</v>
      </c>
      <c r="J4" s="25" t="s">
        <v>42</v>
      </c>
    </row>
    <row r="5" spans="1:11" x14ac:dyDescent="0.2">
      <c r="A5" s="26">
        <v>41326</v>
      </c>
      <c r="B5" s="13" t="s">
        <v>4</v>
      </c>
      <c r="C5" s="13" t="s">
        <v>46</v>
      </c>
      <c r="D5" s="13" t="s">
        <v>1</v>
      </c>
      <c r="E5" s="13" t="s">
        <v>5</v>
      </c>
      <c r="F5" s="13" t="s">
        <v>3</v>
      </c>
      <c r="G5" s="20" t="s">
        <v>75</v>
      </c>
      <c r="H5" s="20" t="s">
        <v>75</v>
      </c>
      <c r="I5" s="12" t="s">
        <v>42</v>
      </c>
      <c r="J5" s="25" t="s">
        <v>42</v>
      </c>
    </row>
    <row r="6" spans="1:11" x14ac:dyDescent="0.2">
      <c r="A6" s="23">
        <v>41326</v>
      </c>
      <c r="B6" s="13" t="s">
        <v>4</v>
      </c>
      <c r="C6" s="13" t="s">
        <v>46</v>
      </c>
      <c r="D6" s="13" t="s">
        <v>1</v>
      </c>
      <c r="E6" s="13" t="s">
        <v>6</v>
      </c>
      <c r="F6" s="7" t="s">
        <v>3</v>
      </c>
      <c r="G6" s="8">
        <v>0.1026</v>
      </c>
      <c r="H6" s="8">
        <v>0.1066</v>
      </c>
      <c r="I6" s="9">
        <f>ABS(G6-H6)/((G6+H6)/2)*100</f>
        <v>3.8240917782026802</v>
      </c>
      <c r="J6" s="24" t="str">
        <f>IF(I6&gt;20,"No","Yes")</f>
        <v>Yes</v>
      </c>
    </row>
    <row r="7" spans="1:11" x14ac:dyDescent="0.2">
      <c r="A7" s="36">
        <v>41326</v>
      </c>
      <c r="B7" s="35" t="s">
        <v>18</v>
      </c>
      <c r="C7" s="35" t="s">
        <v>44</v>
      </c>
      <c r="D7" s="35" t="s">
        <v>1</v>
      </c>
      <c r="E7" s="35" t="s">
        <v>19</v>
      </c>
      <c r="F7" s="35" t="s">
        <v>3</v>
      </c>
      <c r="G7" s="37">
        <v>8.8999999999999999E-3</v>
      </c>
      <c r="H7" s="37">
        <v>8.5000000000000006E-3</v>
      </c>
      <c r="I7" s="38">
        <f>ABS(G7-H7)/((G7+H7)/2)*100</f>
        <v>4.59770114942528</v>
      </c>
      <c r="J7" s="39" t="str">
        <f>IF(I7&gt;20,"No","Yes")</f>
        <v>Yes</v>
      </c>
    </row>
    <row r="8" spans="1:11" x14ac:dyDescent="0.2">
      <c r="A8" s="36">
        <v>41326</v>
      </c>
      <c r="B8" s="13" t="s">
        <v>18</v>
      </c>
      <c r="C8" s="13" t="s">
        <v>44</v>
      </c>
      <c r="D8" s="13" t="s">
        <v>1</v>
      </c>
      <c r="E8" s="13" t="s">
        <v>5</v>
      </c>
      <c r="F8" s="13" t="s">
        <v>3</v>
      </c>
      <c r="G8" s="20" t="s">
        <v>75</v>
      </c>
      <c r="H8" s="20" t="s">
        <v>75</v>
      </c>
      <c r="I8" s="12" t="s">
        <v>42</v>
      </c>
      <c r="J8" s="25" t="s">
        <v>42</v>
      </c>
    </row>
    <row r="9" spans="1:11" x14ac:dyDescent="0.2">
      <c r="A9" s="36">
        <v>41326</v>
      </c>
      <c r="B9" s="13" t="s">
        <v>18</v>
      </c>
      <c r="C9" s="13" t="s">
        <v>44</v>
      </c>
      <c r="D9" s="13" t="s">
        <v>1</v>
      </c>
      <c r="E9" s="13" t="s">
        <v>6</v>
      </c>
      <c r="F9" s="13" t="s">
        <v>3</v>
      </c>
      <c r="G9" s="20">
        <v>1.0500000000000001E-2</v>
      </c>
      <c r="H9" s="20">
        <v>1.55E-2</v>
      </c>
      <c r="I9" s="12">
        <f>ABS(G9-H9)/((G9+H9)/2)*100</f>
        <v>38.461538461538453</v>
      </c>
      <c r="J9" s="25" t="str">
        <f>IF(I9&gt;20,"No","Yes")</f>
        <v>No</v>
      </c>
    </row>
    <row r="10" spans="1:11" x14ac:dyDescent="0.2">
      <c r="A10" s="23">
        <v>41337</v>
      </c>
      <c r="B10" s="13" t="s">
        <v>32</v>
      </c>
      <c r="C10" s="13" t="s">
        <v>51</v>
      </c>
      <c r="D10" s="13" t="s">
        <v>23</v>
      </c>
      <c r="E10" s="13" t="s">
        <v>34</v>
      </c>
      <c r="F10" s="7" t="s">
        <v>36</v>
      </c>
      <c r="G10" s="12" t="s">
        <v>85</v>
      </c>
      <c r="H10" s="12" t="s">
        <v>85</v>
      </c>
      <c r="I10" s="12" t="s">
        <v>42</v>
      </c>
      <c r="J10" s="25" t="s">
        <v>42</v>
      </c>
    </row>
    <row r="11" spans="1:11" x14ac:dyDescent="0.2">
      <c r="A11" s="23">
        <v>41337</v>
      </c>
      <c r="B11" s="13" t="s">
        <v>32</v>
      </c>
      <c r="C11" s="13" t="s">
        <v>51</v>
      </c>
      <c r="D11" s="13" t="s">
        <v>23</v>
      </c>
      <c r="E11" s="13" t="s">
        <v>35</v>
      </c>
      <c r="F11" s="7" t="s">
        <v>37</v>
      </c>
      <c r="G11" s="12" t="s">
        <v>85</v>
      </c>
      <c r="H11" s="12" t="s">
        <v>85</v>
      </c>
      <c r="I11" s="12" t="s">
        <v>42</v>
      </c>
      <c r="J11" s="25" t="s">
        <v>42</v>
      </c>
    </row>
    <row r="12" spans="1:11" x14ac:dyDescent="0.2">
      <c r="A12" s="26">
        <v>41337</v>
      </c>
      <c r="B12" s="18" t="s">
        <v>20</v>
      </c>
      <c r="C12" s="18" t="s">
        <v>45</v>
      </c>
      <c r="D12" s="18" t="s">
        <v>23</v>
      </c>
      <c r="E12" s="18" t="s">
        <v>24</v>
      </c>
      <c r="F12" s="18" t="s">
        <v>3</v>
      </c>
      <c r="G12" s="40" t="s">
        <v>78</v>
      </c>
      <c r="H12" s="40" t="s">
        <v>78</v>
      </c>
      <c r="I12" s="12" t="s">
        <v>42</v>
      </c>
      <c r="J12" s="25" t="s">
        <v>42</v>
      </c>
    </row>
    <row r="13" spans="1:11" x14ac:dyDescent="0.2">
      <c r="A13" s="26">
        <v>41338</v>
      </c>
      <c r="B13" s="18" t="s">
        <v>20</v>
      </c>
      <c r="C13" s="18" t="s">
        <v>45</v>
      </c>
      <c r="D13" s="18" t="s">
        <v>23</v>
      </c>
      <c r="E13" s="18" t="s">
        <v>25</v>
      </c>
      <c r="F13" s="18" t="s">
        <v>3</v>
      </c>
      <c r="G13" s="40" t="s">
        <v>77</v>
      </c>
      <c r="H13" s="40" t="s">
        <v>77</v>
      </c>
      <c r="I13" s="12" t="s">
        <v>42</v>
      </c>
      <c r="J13" s="25" t="s">
        <v>42</v>
      </c>
    </row>
    <row r="14" spans="1:11" x14ac:dyDescent="0.2">
      <c r="A14" s="26">
        <v>41338</v>
      </c>
      <c r="B14" s="13" t="s">
        <v>20</v>
      </c>
      <c r="C14" s="18" t="s">
        <v>45</v>
      </c>
      <c r="D14" s="13" t="s">
        <v>1</v>
      </c>
      <c r="E14" s="13" t="s">
        <v>21</v>
      </c>
      <c r="F14" s="13" t="s">
        <v>3</v>
      </c>
      <c r="G14" s="20">
        <v>7.5300000000000006E-2</v>
      </c>
      <c r="H14" s="20">
        <v>7.6499999999999999E-2</v>
      </c>
      <c r="I14" s="12">
        <f t="shared" ref="I14:I53" si="0">ABS(G14-H14)/((G14+H14)/2)*100</f>
        <v>1.5810276679841802</v>
      </c>
      <c r="J14" s="25" t="str">
        <f t="shared" ref="J14:J53" si="1">IF(I14&gt;20,"No","Yes")</f>
        <v>Yes</v>
      </c>
    </row>
    <row r="15" spans="1:11" x14ac:dyDescent="0.2">
      <c r="A15" s="26">
        <v>41338</v>
      </c>
      <c r="B15" s="13" t="s">
        <v>20</v>
      </c>
      <c r="C15" s="18" t="s">
        <v>45</v>
      </c>
      <c r="D15" s="13" t="s">
        <v>1</v>
      </c>
      <c r="E15" s="13" t="s">
        <v>2</v>
      </c>
      <c r="F15" s="13" t="s">
        <v>3</v>
      </c>
      <c r="G15" s="12">
        <v>1</v>
      </c>
      <c r="H15" s="12" t="s">
        <v>76</v>
      </c>
      <c r="I15" s="12" t="s">
        <v>42</v>
      </c>
      <c r="J15" s="25" t="s">
        <v>42</v>
      </c>
    </row>
    <row r="16" spans="1:11" x14ac:dyDescent="0.2">
      <c r="A16" s="23">
        <v>41337</v>
      </c>
      <c r="B16" s="7" t="s">
        <v>26</v>
      </c>
      <c r="C16" s="13" t="s">
        <v>47</v>
      </c>
      <c r="D16" s="7" t="s">
        <v>23</v>
      </c>
      <c r="E16" s="7" t="s">
        <v>27</v>
      </c>
      <c r="F16" s="7" t="s">
        <v>3</v>
      </c>
      <c r="G16" s="8" t="s">
        <v>79</v>
      </c>
      <c r="H16" s="8" t="s">
        <v>79</v>
      </c>
      <c r="I16" s="12" t="s">
        <v>42</v>
      </c>
      <c r="J16" s="25" t="s">
        <v>42</v>
      </c>
    </row>
    <row r="17" spans="1:10" x14ac:dyDescent="0.2">
      <c r="A17" s="23">
        <v>41337</v>
      </c>
      <c r="B17" s="7" t="s">
        <v>26</v>
      </c>
      <c r="C17" s="13" t="s">
        <v>47</v>
      </c>
      <c r="D17" s="7" t="s">
        <v>23</v>
      </c>
      <c r="E17" s="7" t="s">
        <v>28</v>
      </c>
      <c r="F17" s="6" t="s">
        <v>3</v>
      </c>
      <c r="G17" s="16" t="s">
        <v>80</v>
      </c>
      <c r="H17" s="16" t="s">
        <v>80</v>
      </c>
      <c r="I17" s="12" t="s">
        <v>42</v>
      </c>
      <c r="J17" s="25" t="s">
        <v>42</v>
      </c>
    </row>
    <row r="18" spans="1:10" x14ac:dyDescent="0.2">
      <c r="A18" s="23">
        <v>41337</v>
      </c>
      <c r="B18" s="7" t="s">
        <v>26</v>
      </c>
      <c r="C18" s="13" t="s">
        <v>47</v>
      </c>
      <c r="D18" s="7" t="s">
        <v>23</v>
      </c>
      <c r="E18" s="7" t="s">
        <v>19</v>
      </c>
      <c r="F18" s="6" t="s">
        <v>3</v>
      </c>
      <c r="G18" s="16" t="s">
        <v>80</v>
      </c>
      <c r="H18" s="16" t="s">
        <v>80</v>
      </c>
      <c r="I18" s="12" t="s">
        <v>42</v>
      </c>
      <c r="J18" s="25" t="s">
        <v>42</v>
      </c>
    </row>
    <row r="19" spans="1:10" x14ac:dyDescent="0.2">
      <c r="A19" s="23">
        <v>41337</v>
      </c>
      <c r="B19" s="7" t="s">
        <v>26</v>
      </c>
      <c r="C19" s="13" t="s">
        <v>47</v>
      </c>
      <c r="D19" s="7" t="s">
        <v>23</v>
      </c>
      <c r="E19" s="7" t="s">
        <v>5</v>
      </c>
      <c r="F19" s="7" t="s">
        <v>3</v>
      </c>
      <c r="G19" s="16" t="s">
        <v>81</v>
      </c>
      <c r="H19" s="16" t="s">
        <v>81</v>
      </c>
      <c r="I19" s="12" t="s">
        <v>42</v>
      </c>
      <c r="J19" s="25" t="s">
        <v>42</v>
      </c>
    </row>
    <row r="20" spans="1:10" x14ac:dyDescent="0.2">
      <c r="A20" s="23">
        <v>41337</v>
      </c>
      <c r="B20" s="7" t="s">
        <v>26</v>
      </c>
      <c r="C20" s="13" t="s">
        <v>47</v>
      </c>
      <c r="D20" s="7" t="s">
        <v>23</v>
      </c>
      <c r="E20" s="7" t="s">
        <v>29</v>
      </c>
      <c r="F20" s="7" t="s">
        <v>3</v>
      </c>
      <c r="G20" s="16" t="s">
        <v>82</v>
      </c>
      <c r="H20" s="16" t="s">
        <v>82</v>
      </c>
      <c r="I20" s="12" t="s">
        <v>42</v>
      </c>
      <c r="J20" s="25" t="s">
        <v>42</v>
      </c>
    </row>
    <row r="21" spans="1:10" x14ac:dyDescent="0.2">
      <c r="A21" s="23">
        <v>41337</v>
      </c>
      <c r="B21" s="7" t="s">
        <v>26</v>
      </c>
      <c r="C21" s="13" t="s">
        <v>47</v>
      </c>
      <c r="D21" s="7" t="s">
        <v>23</v>
      </c>
      <c r="E21" s="7" t="s">
        <v>30</v>
      </c>
      <c r="F21" s="7" t="s">
        <v>3</v>
      </c>
      <c r="G21" s="16" t="s">
        <v>80</v>
      </c>
      <c r="H21" s="16" t="s">
        <v>80</v>
      </c>
      <c r="I21" s="12" t="s">
        <v>42</v>
      </c>
      <c r="J21" s="25" t="s">
        <v>42</v>
      </c>
    </row>
    <row r="22" spans="1:10" x14ac:dyDescent="0.2">
      <c r="A22" s="23">
        <v>41337</v>
      </c>
      <c r="B22" s="7" t="s">
        <v>26</v>
      </c>
      <c r="C22" s="13" t="s">
        <v>47</v>
      </c>
      <c r="D22" s="7" t="s">
        <v>23</v>
      </c>
      <c r="E22" s="7" t="s">
        <v>6</v>
      </c>
      <c r="F22" s="7" t="s">
        <v>3</v>
      </c>
      <c r="G22" s="8">
        <v>5.7000000000000002E-3</v>
      </c>
      <c r="H22" s="8">
        <v>5.8999999999999999E-3</v>
      </c>
      <c r="I22" s="12">
        <f t="shared" si="0"/>
        <v>3.44827586206896</v>
      </c>
      <c r="J22" s="25" t="str">
        <f t="shared" si="1"/>
        <v>Yes</v>
      </c>
    </row>
    <row r="23" spans="1:10" x14ac:dyDescent="0.2">
      <c r="A23" s="23">
        <v>41337</v>
      </c>
      <c r="B23" s="7" t="s">
        <v>26</v>
      </c>
      <c r="C23" s="13" t="s">
        <v>47</v>
      </c>
      <c r="D23" s="7" t="s">
        <v>23</v>
      </c>
      <c r="E23" s="7" t="s">
        <v>31</v>
      </c>
      <c r="F23" s="7" t="s">
        <v>3</v>
      </c>
      <c r="G23" s="17" t="s">
        <v>83</v>
      </c>
      <c r="H23" s="17" t="s">
        <v>83</v>
      </c>
      <c r="I23" s="12" t="s">
        <v>42</v>
      </c>
      <c r="J23" s="25" t="s">
        <v>42</v>
      </c>
    </row>
    <row r="24" spans="1:10" x14ac:dyDescent="0.2">
      <c r="A24" s="23">
        <v>41347</v>
      </c>
      <c r="B24" s="13" t="s">
        <v>8</v>
      </c>
      <c r="C24" s="13" t="s">
        <v>49</v>
      </c>
      <c r="D24" s="13" t="s">
        <v>1</v>
      </c>
      <c r="E24" s="13" t="s">
        <v>2</v>
      </c>
      <c r="F24" s="7" t="s">
        <v>3</v>
      </c>
      <c r="G24" s="9">
        <v>2</v>
      </c>
      <c r="H24" s="9">
        <v>2</v>
      </c>
      <c r="I24" s="12">
        <f t="shared" si="0"/>
        <v>0</v>
      </c>
      <c r="J24" s="25" t="str">
        <f t="shared" si="1"/>
        <v>Yes</v>
      </c>
    </row>
    <row r="25" spans="1:10" x14ac:dyDescent="0.2">
      <c r="A25" s="23">
        <v>41347</v>
      </c>
      <c r="B25" s="13" t="s">
        <v>9</v>
      </c>
      <c r="C25" s="13" t="s">
        <v>50</v>
      </c>
      <c r="D25" s="13" t="s">
        <v>1</v>
      </c>
      <c r="E25" s="13" t="s">
        <v>2</v>
      </c>
      <c r="F25" s="7" t="s">
        <v>3</v>
      </c>
      <c r="G25" s="9" t="s">
        <v>76</v>
      </c>
      <c r="H25" s="9" t="s">
        <v>76</v>
      </c>
      <c r="I25" s="12" t="s">
        <v>42</v>
      </c>
      <c r="J25" s="25" t="s">
        <v>42</v>
      </c>
    </row>
    <row r="26" spans="1:10" x14ac:dyDescent="0.2">
      <c r="A26" s="23">
        <v>41365</v>
      </c>
      <c r="B26" s="13" t="s">
        <v>33</v>
      </c>
      <c r="C26" s="13" t="s">
        <v>52</v>
      </c>
      <c r="D26" s="13" t="s">
        <v>23</v>
      </c>
      <c r="E26" s="13" t="s">
        <v>34</v>
      </c>
      <c r="F26" s="7" t="s">
        <v>37</v>
      </c>
      <c r="G26" s="40" t="s">
        <v>77</v>
      </c>
      <c r="H26" s="40" t="s">
        <v>77</v>
      </c>
      <c r="I26" s="12" t="s">
        <v>42</v>
      </c>
      <c r="J26" s="25" t="s">
        <v>42</v>
      </c>
    </row>
    <row r="27" spans="1:10" x14ac:dyDescent="0.2">
      <c r="A27" s="23">
        <v>41365</v>
      </c>
      <c r="B27" s="13" t="s">
        <v>33</v>
      </c>
      <c r="C27" s="13" t="s">
        <v>52</v>
      </c>
      <c r="D27" s="13" t="s">
        <v>23</v>
      </c>
      <c r="E27" s="13" t="s">
        <v>35</v>
      </c>
      <c r="F27" s="7" t="s">
        <v>37</v>
      </c>
      <c r="G27" s="40" t="s">
        <v>77</v>
      </c>
      <c r="H27" s="40" t="s">
        <v>77</v>
      </c>
      <c r="I27" s="12" t="s">
        <v>42</v>
      </c>
      <c r="J27" s="25" t="s">
        <v>42</v>
      </c>
    </row>
    <row r="28" spans="1:10" s="19" customFormat="1" x14ac:dyDescent="0.2">
      <c r="A28" s="23">
        <v>41373</v>
      </c>
      <c r="B28" s="13" t="s">
        <v>0</v>
      </c>
      <c r="C28" s="13" t="s">
        <v>53</v>
      </c>
      <c r="D28" s="13" t="s">
        <v>1</v>
      </c>
      <c r="E28" s="13" t="s">
        <v>2</v>
      </c>
      <c r="F28" s="13" t="s">
        <v>3</v>
      </c>
      <c r="G28" s="9" t="s">
        <v>76</v>
      </c>
      <c r="H28" s="9" t="s">
        <v>76</v>
      </c>
      <c r="I28" s="12" t="s">
        <v>42</v>
      </c>
      <c r="J28" s="25" t="s">
        <v>42</v>
      </c>
    </row>
    <row r="29" spans="1:10" s="19" customFormat="1" x14ac:dyDescent="0.2">
      <c r="A29" s="26">
        <v>41373</v>
      </c>
      <c r="B29" s="13" t="s">
        <v>0</v>
      </c>
      <c r="C29" s="13" t="s">
        <v>53</v>
      </c>
      <c r="D29" s="13" t="s">
        <v>23</v>
      </c>
      <c r="E29" s="13" t="s">
        <v>25</v>
      </c>
      <c r="F29" s="13" t="s">
        <v>3</v>
      </c>
      <c r="G29" s="12">
        <v>2.1</v>
      </c>
      <c r="H29" s="12">
        <v>2</v>
      </c>
      <c r="I29" s="12">
        <f t="shared" si="0"/>
        <v>4.8780487804878101</v>
      </c>
      <c r="J29" s="25" t="str">
        <f t="shared" si="1"/>
        <v>Yes</v>
      </c>
    </row>
    <row r="30" spans="1:10" x14ac:dyDescent="0.2">
      <c r="A30" s="23">
        <v>41373</v>
      </c>
      <c r="B30" s="13" t="s">
        <v>20</v>
      </c>
      <c r="C30" s="13" t="s">
        <v>54</v>
      </c>
      <c r="D30" s="13" t="s">
        <v>1</v>
      </c>
      <c r="E30" s="13" t="s">
        <v>2</v>
      </c>
      <c r="F30" s="7" t="s">
        <v>3</v>
      </c>
      <c r="G30" s="9">
        <v>1</v>
      </c>
      <c r="H30" s="9">
        <v>1</v>
      </c>
      <c r="I30" s="12">
        <f t="shared" si="0"/>
        <v>0</v>
      </c>
      <c r="J30" s="25" t="str">
        <f t="shared" si="1"/>
        <v>Yes</v>
      </c>
    </row>
    <row r="31" spans="1:10" x14ac:dyDescent="0.2">
      <c r="A31" s="23">
        <v>41372</v>
      </c>
      <c r="B31" s="13" t="s">
        <v>20</v>
      </c>
      <c r="C31" s="13" t="s">
        <v>54</v>
      </c>
      <c r="D31" s="13" t="s">
        <v>23</v>
      </c>
      <c r="E31" s="13" t="s">
        <v>24</v>
      </c>
      <c r="F31" s="7" t="s">
        <v>3</v>
      </c>
      <c r="G31" s="9" t="s">
        <v>84</v>
      </c>
      <c r="H31" s="9" t="s">
        <v>84</v>
      </c>
      <c r="I31" s="12" t="s">
        <v>42</v>
      </c>
      <c r="J31" s="25" t="s">
        <v>42</v>
      </c>
    </row>
    <row r="32" spans="1:10" x14ac:dyDescent="0.2">
      <c r="A32" s="23">
        <v>41373</v>
      </c>
      <c r="B32" s="13" t="s">
        <v>20</v>
      </c>
      <c r="C32" s="13" t="s">
        <v>54</v>
      </c>
      <c r="D32" s="13" t="s">
        <v>23</v>
      </c>
      <c r="E32" s="13" t="s">
        <v>25</v>
      </c>
      <c r="F32" s="7" t="s">
        <v>3</v>
      </c>
      <c r="G32" s="40" t="s">
        <v>77</v>
      </c>
      <c r="H32" s="40" t="s">
        <v>77</v>
      </c>
      <c r="I32" s="12" t="s">
        <v>42</v>
      </c>
      <c r="J32" s="25" t="s">
        <v>42</v>
      </c>
    </row>
    <row r="33" spans="1:10" x14ac:dyDescent="0.2">
      <c r="A33" s="23">
        <v>41373</v>
      </c>
      <c r="B33" s="13" t="s">
        <v>20</v>
      </c>
      <c r="C33" s="13" t="s">
        <v>54</v>
      </c>
      <c r="D33" s="13" t="s">
        <v>1</v>
      </c>
      <c r="E33" s="13" t="s">
        <v>21</v>
      </c>
      <c r="F33" s="7" t="s">
        <v>3</v>
      </c>
      <c r="G33" s="8">
        <v>0.1678</v>
      </c>
      <c r="H33" s="8">
        <v>0.17280000000000001</v>
      </c>
      <c r="I33" s="12">
        <f t="shared" si="0"/>
        <v>2.9359953024075187</v>
      </c>
      <c r="J33" s="25" t="str">
        <f t="shared" si="1"/>
        <v>Yes</v>
      </c>
    </row>
    <row r="34" spans="1:10" s="19" customFormat="1" x14ac:dyDescent="0.2">
      <c r="A34" s="26">
        <v>41408</v>
      </c>
      <c r="B34" s="13" t="s">
        <v>22</v>
      </c>
      <c r="C34" s="13" t="s">
        <v>55</v>
      </c>
      <c r="D34" s="13" t="s">
        <v>1</v>
      </c>
      <c r="E34" s="13" t="s">
        <v>19</v>
      </c>
      <c r="F34" s="13" t="s">
        <v>3</v>
      </c>
      <c r="G34" s="20">
        <v>1.29E-2</v>
      </c>
      <c r="H34" s="20">
        <v>1.2E-2</v>
      </c>
      <c r="I34" s="12">
        <f t="shared" ref="I34:I35" si="2">ABS(G34-H34)/((G34+H34)/2)*100</f>
        <v>7.2289156626506008</v>
      </c>
      <c r="J34" s="25" t="str">
        <f t="shared" ref="J34:J35" si="3">IF(I34&gt;20,"No","Yes")</f>
        <v>Yes</v>
      </c>
    </row>
    <row r="35" spans="1:10" s="19" customFormat="1" x14ac:dyDescent="0.2">
      <c r="A35" s="26">
        <v>41408</v>
      </c>
      <c r="B35" s="13" t="s">
        <v>22</v>
      </c>
      <c r="C35" s="13" t="s">
        <v>55</v>
      </c>
      <c r="D35" s="13" t="s">
        <v>1</v>
      </c>
      <c r="E35" s="13" t="s">
        <v>6</v>
      </c>
      <c r="F35" s="13" t="s">
        <v>3</v>
      </c>
      <c r="G35" s="20">
        <v>1.8599999999999998E-2</v>
      </c>
      <c r="H35" s="20">
        <v>1.6E-2</v>
      </c>
      <c r="I35" s="12">
        <f t="shared" si="2"/>
        <v>15.028901734104036</v>
      </c>
      <c r="J35" s="25" t="str">
        <f t="shared" si="3"/>
        <v>Yes</v>
      </c>
    </row>
    <row r="36" spans="1:10" s="19" customFormat="1" x14ac:dyDescent="0.2">
      <c r="A36" s="26">
        <v>41409</v>
      </c>
      <c r="B36" s="13" t="s">
        <v>26</v>
      </c>
      <c r="C36" s="13" t="s">
        <v>56</v>
      </c>
      <c r="D36" s="13" t="s">
        <v>23</v>
      </c>
      <c r="E36" s="13" t="s">
        <v>2</v>
      </c>
      <c r="F36" s="13" t="s">
        <v>3</v>
      </c>
      <c r="G36" s="9" t="s">
        <v>76</v>
      </c>
      <c r="H36" s="9" t="s">
        <v>76</v>
      </c>
      <c r="I36" s="12" t="s">
        <v>42</v>
      </c>
      <c r="J36" s="25" t="s">
        <v>42</v>
      </c>
    </row>
    <row r="37" spans="1:10" s="19" customFormat="1" x14ac:dyDescent="0.2">
      <c r="A37" s="26">
        <v>41409</v>
      </c>
      <c r="B37" s="13" t="s">
        <v>26</v>
      </c>
      <c r="C37" s="13" t="s">
        <v>56</v>
      </c>
      <c r="D37" s="13" t="s">
        <v>23</v>
      </c>
      <c r="E37" s="13" t="s">
        <v>25</v>
      </c>
      <c r="F37" s="13" t="s">
        <v>3</v>
      </c>
      <c r="G37" s="12" t="s">
        <v>77</v>
      </c>
      <c r="H37" s="12" t="s">
        <v>77</v>
      </c>
      <c r="I37" s="12" t="s">
        <v>42</v>
      </c>
      <c r="J37" s="25" t="s">
        <v>42</v>
      </c>
    </row>
    <row r="38" spans="1:10" s="19" customFormat="1" x14ac:dyDescent="0.2">
      <c r="A38" s="26">
        <v>41429</v>
      </c>
      <c r="B38" s="13" t="s">
        <v>32</v>
      </c>
      <c r="C38" s="13" t="s">
        <v>57</v>
      </c>
      <c r="D38" s="13" t="s">
        <v>23</v>
      </c>
      <c r="E38" s="13" t="s">
        <v>35</v>
      </c>
      <c r="F38" s="13" t="s">
        <v>36</v>
      </c>
      <c r="G38" s="12" t="s">
        <v>77</v>
      </c>
      <c r="H38" s="12" t="s">
        <v>77</v>
      </c>
      <c r="I38" s="12" t="s">
        <v>42</v>
      </c>
      <c r="J38" s="25" t="s">
        <v>42</v>
      </c>
    </row>
    <row r="39" spans="1:10" s="19" customFormat="1" x14ac:dyDescent="0.2">
      <c r="A39" s="26">
        <v>41429</v>
      </c>
      <c r="B39" s="13" t="s">
        <v>32</v>
      </c>
      <c r="C39" s="13" t="s">
        <v>57</v>
      </c>
      <c r="D39" s="13" t="s">
        <v>23</v>
      </c>
      <c r="E39" s="13" t="s">
        <v>34</v>
      </c>
      <c r="F39" s="13" t="s">
        <v>37</v>
      </c>
      <c r="G39" s="12" t="s">
        <v>77</v>
      </c>
      <c r="H39" s="12" t="s">
        <v>77</v>
      </c>
      <c r="I39" s="12" t="s">
        <v>42</v>
      </c>
      <c r="J39" s="25" t="s">
        <v>42</v>
      </c>
    </row>
    <row r="40" spans="1:10" s="19" customFormat="1" x14ac:dyDescent="0.2">
      <c r="A40" s="26">
        <v>41429</v>
      </c>
      <c r="B40" s="13" t="s">
        <v>33</v>
      </c>
      <c r="C40" s="13" t="s">
        <v>58</v>
      </c>
      <c r="D40" s="13" t="s">
        <v>23</v>
      </c>
      <c r="E40" s="13" t="s">
        <v>35</v>
      </c>
      <c r="F40" s="13" t="s">
        <v>37</v>
      </c>
      <c r="G40" s="12" t="s">
        <v>77</v>
      </c>
      <c r="H40" s="12" t="s">
        <v>77</v>
      </c>
      <c r="I40" s="12" t="s">
        <v>42</v>
      </c>
      <c r="J40" s="25" t="s">
        <v>42</v>
      </c>
    </row>
    <row r="41" spans="1:10" s="19" customFormat="1" x14ac:dyDescent="0.2">
      <c r="A41" s="26">
        <v>41429</v>
      </c>
      <c r="B41" s="13" t="s">
        <v>33</v>
      </c>
      <c r="C41" s="13" t="s">
        <v>58</v>
      </c>
      <c r="D41" s="13" t="s">
        <v>23</v>
      </c>
      <c r="E41" s="13" t="s">
        <v>34</v>
      </c>
      <c r="F41" s="13" t="s">
        <v>37</v>
      </c>
      <c r="G41" s="12" t="s">
        <v>77</v>
      </c>
      <c r="H41" s="12" t="s">
        <v>77</v>
      </c>
      <c r="I41" s="12" t="s">
        <v>42</v>
      </c>
      <c r="J41" s="25" t="s">
        <v>42</v>
      </c>
    </row>
    <row r="42" spans="1:10" s="19" customFormat="1" x14ac:dyDescent="0.2">
      <c r="A42" s="26">
        <v>41473</v>
      </c>
      <c r="B42" s="13" t="s">
        <v>4</v>
      </c>
      <c r="C42" s="13" t="s">
        <v>59</v>
      </c>
      <c r="D42" s="13" t="s">
        <v>1</v>
      </c>
      <c r="E42" s="13" t="s">
        <v>5</v>
      </c>
      <c r="F42" s="13" t="s">
        <v>3</v>
      </c>
      <c r="G42" s="8" t="s">
        <v>75</v>
      </c>
      <c r="H42" s="8" t="s">
        <v>75</v>
      </c>
      <c r="I42" s="12" t="s">
        <v>42</v>
      </c>
      <c r="J42" s="25" t="s">
        <v>42</v>
      </c>
    </row>
    <row r="43" spans="1:10" s="19" customFormat="1" x14ac:dyDescent="0.2">
      <c r="A43" s="26">
        <v>41473</v>
      </c>
      <c r="B43" s="13" t="s">
        <v>4</v>
      </c>
      <c r="C43" s="13" t="s">
        <v>59</v>
      </c>
      <c r="D43" s="13" t="s">
        <v>1</v>
      </c>
      <c r="E43" s="13" t="s">
        <v>6</v>
      </c>
      <c r="F43" s="13" t="s">
        <v>3</v>
      </c>
      <c r="G43" s="20">
        <v>9.9699999999999997E-2</v>
      </c>
      <c r="H43" s="20">
        <v>0.1007</v>
      </c>
      <c r="I43" s="12">
        <f t="shared" si="0"/>
        <v>0.9980039920159689</v>
      </c>
      <c r="J43" s="25" t="str">
        <f t="shared" si="1"/>
        <v>Yes</v>
      </c>
    </row>
    <row r="44" spans="1:10" s="19" customFormat="1" x14ac:dyDescent="0.2">
      <c r="A44" s="26">
        <v>41470</v>
      </c>
      <c r="B44" s="13" t="s">
        <v>26</v>
      </c>
      <c r="C44" s="13" t="s">
        <v>60</v>
      </c>
      <c r="D44" s="13" t="s">
        <v>23</v>
      </c>
      <c r="E44" s="13" t="s">
        <v>27</v>
      </c>
      <c r="F44" s="13" t="s">
        <v>3</v>
      </c>
      <c r="G44" s="8" t="s">
        <v>79</v>
      </c>
      <c r="H44" s="8" t="s">
        <v>79</v>
      </c>
      <c r="I44" s="12" t="s">
        <v>42</v>
      </c>
      <c r="J44" s="25" t="s">
        <v>42</v>
      </c>
    </row>
    <row r="45" spans="1:10" s="19" customFormat="1" x14ac:dyDescent="0.2">
      <c r="A45" s="26">
        <v>41470</v>
      </c>
      <c r="B45" s="13" t="s">
        <v>26</v>
      </c>
      <c r="C45" s="13" t="s">
        <v>60</v>
      </c>
      <c r="D45" s="13" t="s">
        <v>23</v>
      </c>
      <c r="E45" s="13" t="s">
        <v>28</v>
      </c>
      <c r="F45" s="18" t="s">
        <v>3</v>
      </c>
      <c r="G45" s="16" t="s">
        <v>80</v>
      </c>
      <c r="H45" s="16" t="s">
        <v>80</v>
      </c>
      <c r="I45" s="12" t="s">
        <v>42</v>
      </c>
      <c r="J45" s="25" t="s">
        <v>42</v>
      </c>
    </row>
    <row r="46" spans="1:10" s="19" customFormat="1" x14ac:dyDescent="0.2">
      <c r="A46" s="26">
        <v>41470</v>
      </c>
      <c r="B46" s="13" t="s">
        <v>26</v>
      </c>
      <c r="C46" s="13" t="s">
        <v>60</v>
      </c>
      <c r="D46" s="13" t="s">
        <v>23</v>
      </c>
      <c r="E46" s="13" t="s">
        <v>19</v>
      </c>
      <c r="F46" s="18" t="s">
        <v>3</v>
      </c>
      <c r="G46" s="16" t="s">
        <v>80</v>
      </c>
      <c r="H46" s="16" t="s">
        <v>80</v>
      </c>
      <c r="I46" s="12" t="s">
        <v>42</v>
      </c>
      <c r="J46" s="25" t="s">
        <v>42</v>
      </c>
    </row>
    <row r="47" spans="1:10" s="19" customFormat="1" x14ac:dyDescent="0.2">
      <c r="A47" s="26">
        <v>41470</v>
      </c>
      <c r="B47" s="13" t="s">
        <v>26</v>
      </c>
      <c r="C47" s="13" t="s">
        <v>60</v>
      </c>
      <c r="D47" s="13" t="s">
        <v>23</v>
      </c>
      <c r="E47" s="13" t="s">
        <v>5</v>
      </c>
      <c r="F47" s="13" t="s">
        <v>3</v>
      </c>
      <c r="G47" s="8" t="s">
        <v>81</v>
      </c>
      <c r="H47" s="8" t="s">
        <v>81</v>
      </c>
      <c r="I47" s="12" t="s">
        <v>42</v>
      </c>
      <c r="J47" s="25" t="s">
        <v>42</v>
      </c>
    </row>
    <row r="48" spans="1:10" s="19" customFormat="1" x14ac:dyDescent="0.2">
      <c r="A48" s="26">
        <v>41470</v>
      </c>
      <c r="B48" s="13" t="s">
        <v>26</v>
      </c>
      <c r="C48" s="13" t="s">
        <v>60</v>
      </c>
      <c r="D48" s="13" t="s">
        <v>23</v>
      </c>
      <c r="E48" s="13" t="s">
        <v>29</v>
      </c>
      <c r="F48" s="13" t="s">
        <v>3</v>
      </c>
      <c r="G48" s="16" t="s">
        <v>82</v>
      </c>
      <c r="H48" s="16" t="s">
        <v>82</v>
      </c>
      <c r="I48" s="12" t="s">
        <v>42</v>
      </c>
      <c r="J48" s="25" t="s">
        <v>42</v>
      </c>
    </row>
    <row r="49" spans="1:11" s="19" customFormat="1" x14ac:dyDescent="0.2">
      <c r="A49" s="26">
        <v>41470</v>
      </c>
      <c r="B49" s="13" t="s">
        <v>26</v>
      </c>
      <c r="C49" s="13" t="s">
        <v>60</v>
      </c>
      <c r="D49" s="13" t="s">
        <v>23</v>
      </c>
      <c r="E49" s="13" t="s">
        <v>30</v>
      </c>
      <c r="F49" s="13" t="s">
        <v>3</v>
      </c>
      <c r="G49" s="16" t="s">
        <v>80</v>
      </c>
      <c r="H49" s="16" t="s">
        <v>80</v>
      </c>
      <c r="I49" s="12" t="s">
        <v>42</v>
      </c>
      <c r="J49" s="25" t="s">
        <v>42</v>
      </c>
    </row>
    <row r="50" spans="1:11" s="19" customFormat="1" x14ac:dyDescent="0.2">
      <c r="A50" s="26">
        <v>41470</v>
      </c>
      <c r="B50" s="13" t="s">
        <v>26</v>
      </c>
      <c r="C50" s="13" t="s">
        <v>60</v>
      </c>
      <c r="D50" s="13" t="s">
        <v>23</v>
      </c>
      <c r="E50" s="13" t="s">
        <v>6</v>
      </c>
      <c r="F50" s="13" t="s">
        <v>3</v>
      </c>
      <c r="G50" s="8">
        <v>5.0000000000000001E-3</v>
      </c>
      <c r="H50" s="8">
        <v>6.0000000000000001E-3</v>
      </c>
      <c r="I50" s="12">
        <f t="shared" ref="I50" si="4">ABS(G50-H50)/((G50+H50)/2)*100</f>
        <v>18.181818181818183</v>
      </c>
      <c r="J50" s="25" t="str">
        <f t="shared" ref="J50" si="5">IF(I50&gt;20,"No","Yes")</f>
        <v>Yes</v>
      </c>
    </row>
    <row r="51" spans="1:11" s="19" customFormat="1" x14ac:dyDescent="0.2">
      <c r="A51" s="26">
        <v>41470</v>
      </c>
      <c r="B51" s="13" t="s">
        <v>26</v>
      </c>
      <c r="C51" s="13" t="s">
        <v>60</v>
      </c>
      <c r="D51" s="13" t="s">
        <v>23</v>
      </c>
      <c r="E51" s="13" t="s">
        <v>31</v>
      </c>
      <c r="F51" s="13" t="s">
        <v>3</v>
      </c>
      <c r="G51" s="17" t="s">
        <v>83</v>
      </c>
      <c r="H51" s="17" t="s">
        <v>83</v>
      </c>
      <c r="I51" s="12" t="s">
        <v>42</v>
      </c>
      <c r="J51" s="25" t="s">
        <v>42</v>
      </c>
    </row>
    <row r="52" spans="1:11" s="19" customFormat="1" x14ac:dyDescent="0.2">
      <c r="A52" s="26">
        <v>41499</v>
      </c>
      <c r="B52" s="13" t="s">
        <v>22</v>
      </c>
      <c r="C52" s="13" t="s">
        <v>61</v>
      </c>
      <c r="D52" s="13" t="s">
        <v>1</v>
      </c>
      <c r="E52" s="13" t="s">
        <v>19</v>
      </c>
      <c r="F52" s="13" t="s">
        <v>3</v>
      </c>
      <c r="G52" s="20">
        <v>1.1900000000000001E-2</v>
      </c>
      <c r="H52" s="20">
        <v>1.06E-2</v>
      </c>
      <c r="I52" s="12">
        <f t="shared" si="0"/>
        <v>11.555555555555564</v>
      </c>
      <c r="J52" s="25" t="str">
        <f t="shared" si="1"/>
        <v>Yes</v>
      </c>
    </row>
    <row r="53" spans="1:11" s="19" customFormat="1" x14ac:dyDescent="0.2">
      <c r="A53" s="26">
        <v>41499</v>
      </c>
      <c r="B53" s="13" t="s">
        <v>22</v>
      </c>
      <c r="C53" s="13" t="s">
        <v>61</v>
      </c>
      <c r="D53" s="13" t="s">
        <v>1</v>
      </c>
      <c r="E53" s="13" t="s">
        <v>6</v>
      </c>
      <c r="F53" s="13" t="s">
        <v>3</v>
      </c>
      <c r="G53" s="20">
        <v>2.52E-2</v>
      </c>
      <c r="H53" s="20">
        <v>2.07E-2</v>
      </c>
      <c r="I53" s="12">
        <f t="shared" si="0"/>
        <v>19.607843137254903</v>
      </c>
      <c r="J53" s="25" t="str">
        <f t="shared" si="1"/>
        <v>Yes</v>
      </c>
    </row>
    <row r="54" spans="1:11" s="19" customFormat="1" x14ac:dyDescent="0.2">
      <c r="A54" s="26">
        <v>41494</v>
      </c>
      <c r="B54" s="13" t="s">
        <v>0</v>
      </c>
      <c r="C54" s="13" t="s">
        <v>62</v>
      </c>
      <c r="D54" s="13" t="s">
        <v>1</v>
      </c>
      <c r="E54" s="13" t="s">
        <v>2</v>
      </c>
      <c r="F54" s="13" t="s">
        <v>3</v>
      </c>
      <c r="G54" s="9" t="s">
        <v>76</v>
      </c>
      <c r="H54" s="9" t="s">
        <v>76</v>
      </c>
      <c r="I54" s="12" t="s">
        <v>42</v>
      </c>
      <c r="J54" s="25" t="s">
        <v>42</v>
      </c>
    </row>
    <row r="55" spans="1:11" s="19" customFormat="1" x14ac:dyDescent="0.2">
      <c r="A55" s="26">
        <v>41494</v>
      </c>
      <c r="B55" s="13" t="s">
        <v>0</v>
      </c>
      <c r="C55" s="13" t="s">
        <v>62</v>
      </c>
      <c r="D55" s="13" t="s">
        <v>23</v>
      </c>
      <c r="E55" s="13" t="s">
        <v>25</v>
      </c>
      <c r="F55" s="13" t="s">
        <v>3</v>
      </c>
      <c r="G55" s="9" t="s">
        <v>77</v>
      </c>
      <c r="H55" s="9" t="s">
        <v>77</v>
      </c>
      <c r="I55" s="12" t="s">
        <v>42</v>
      </c>
      <c r="J55" s="25" t="s">
        <v>42</v>
      </c>
    </row>
    <row r="56" spans="1:11" x14ac:dyDescent="0.2">
      <c r="A56" s="26">
        <v>41527</v>
      </c>
      <c r="B56" s="13" t="s">
        <v>7</v>
      </c>
      <c r="C56" s="13" t="s">
        <v>67</v>
      </c>
      <c r="D56" s="13" t="s">
        <v>1</v>
      </c>
      <c r="E56" s="13" t="s">
        <v>2</v>
      </c>
      <c r="F56" s="7" t="s">
        <v>3</v>
      </c>
      <c r="G56" s="12" t="s">
        <v>85</v>
      </c>
      <c r="H56" s="12" t="s">
        <v>85</v>
      </c>
      <c r="I56" s="12" t="s">
        <v>42</v>
      </c>
      <c r="J56" s="25" t="s">
        <v>42</v>
      </c>
    </row>
    <row r="57" spans="1:11" s="19" customFormat="1" x14ac:dyDescent="0.2">
      <c r="A57" s="26">
        <v>41535</v>
      </c>
      <c r="B57" s="13" t="s">
        <v>4</v>
      </c>
      <c r="C57" s="13" t="s">
        <v>65</v>
      </c>
      <c r="D57" s="13" t="s">
        <v>1</v>
      </c>
      <c r="E57" s="13" t="s">
        <v>5</v>
      </c>
      <c r="F57" s="13" t="s">
        <v>3</v>
      </c>
      <c r="G57" s="12" t="s">
        <v>85</v>
      </c>
      <c r="H57" s="12" t="s">
        <v>85</v>
      </c>
      <c r="I57" s="12" t="s">
        <v>42</v>
      </c>
      <c r="J57" s="25" t="s">
        <v>42</v>
      </c>
    </row>
    <row r="58" spans="1:11" s="19" customFormat="1" x14ac:dyDescent="0.2">
      <c r="A58" s="26">
        <v>41535</v>
      </c>
      <c r="B58" s="13" t="s">
        <v>4</v>
      </c>
      <c r="C58" s="13" t="s">
        <v>65</v>
      </c>
      <c r="D58" s="13" t="s">
        <v>1</v>
      </c>
      <c r="E58" s="13" t="s">
        <v>6</v>
      </c>
      <c r="F58" s="13" t="s">
        <v>3</v>
      </c>
      <c r="G58" s="12" t="s">
        <v>85</v>
      </c>
      <c r="H58" s="12" t="s">
        <v>85</v>
      </c>
      <c r="I58" s="12" t="s">
        <v>42</v>
      </c>
      <c r="J58" s="25" t="s">
        <v>42</v>
      </c>
    </row>
    <row r="59" spans="1:11" x14ac:dyDescent="0.2">
      <c r="A59" s="23">
        <v>41535</v>
      </c>
      <c r="B59" s="13" t="s">
        <v>18</v>
      </c>
      <c r="C59" s="13" t="s">
        <v>66</v>
      </c>
      <c r="D59" s="13" t="s">
        <v>1</v>
      </c>
      <c r="E59" s="13" t="s">
        <v>19</v>
      </c>
      <c r="F59" s="7" t="s">
        <v>3</v>
      </c>
      <c r="G59" s="8">
        <v>1.11E-2</v>
      </c>
      <c r="H59" s="8">
        <v>1.09E-2</v>
      </c>
      <c r="I59" s="12">
        <f>ABS(G59-H59)/((G59+H59)/2)*100</f>
        <v>1.818181818181823</v>
      </c>
      <c r="J59" s="25" t="str">
        <f>IF(I59&gt;20,"No","Yes")</f>
        <v>Yes</v>
      </c>
      <c r="K59" s="19"/>
    </row>
    <row r="60" spans="1:11" x14ac:dyDescent="0.2">
      <c r="A60" s="23">
        <v>41535</v>
      </c>
      <c r="B60" s="13" t="s">
        <v>18</v>
      </c>
      <c r="C60" s="13" t="s">
        <v>66</v>
      </c>
      <c r="D60" s="13" t="s">
        <v>1</v>
      </c>
      <c r="E60" s="13" t="s">
        <v>5</v>
      </c>
      <c r="F60" s="7" t="s">
        <v>3</v>
      </c>
      <c r="G60" s="8" t="s">
        <v>75</v>
      </c>
      <c r="H60" s="8" t="s">
        <v>75</v>
      </c>
      <c r="I60" s="12" t="s">
        <v>42</v>
      </c>
      <c r="J60" s="25" t="s">
        <v>42</v>
      </c>
      <c r="K60" s="19"/>
    </row>
    <row r="61" spans="1:11" x14ac:dyDescent="0.2">
      <c r="A61" s="23">
        <v>41535</v>
      </c>
      <c r="B61" s="13" t="s">
        <v>18</v>
      </c>
      <c r="C61" s="13" t="s">
        <v>66</v>
      </c>
      <c r="D61" s="13" t="s">
        <v>1</v>
      </c>
      <c r="E61" s="13" t="s">
        <v>6</v>
      </c>
      <c r="F61" s="7" t="s">
        <v>3</v>
      </c>
      <c r="G61" s="16" t="s">
        <v>86</v>
      </c>
      <c r="H61" s="16" t="s">
        <v>86</v>
      </c>
      <c r="I61" s="12" t="s">
        <v>42</v>
      </c>
      <c r="J61" s="25" t="s">
        <v>42</v>
      </c>
      <c r="K61" s="19"/>
    </row>
    <row r="62" spans="1:11" s="19" customFormat="1" x14ac:dyDescent="0.2">
      <c r="A62" s="26">
        <v>41555</v>
      </c>
      <c r="B62" s="13" t="s">
        <v>33</v>
      </c>
      <c r="C62" s="13" t="s">
        <v>69</v>
      </c>
      <c r="D62" s="13" t="s">
        <v>23</v>
      </c>
      <c r="E62" s="13" t="s">
        <v>35</v>
      </c>
      <c r="F62" s="13" t="s">
        <v>37</v>
      </c>
      <c r="G62" s="9" t="s">
        <v>77</v>
      </c>
      <c r="H62" s="9" t="s">
        <v>77</v>
      </c>
      <c r="I62" s="12" t="s">
        <v>42</v>
      </c>
      <c r="J62" s="25" t="s">
        <v>42</v>
      </c>
    </row>
    <row r="63" spans="1:11" s="19" customFormat="1" x14ac:dyDescent="0.2">
      <c r="A63" s="26">
        <v>41555</v>
      </c>
      <c r="B63" s="13" t="s">
        <v>33</v>
      </c>
      <c r="C63" s="13" t="s">
        <v>69</v>
      </c>
      <c r="D63" s="13" t="s">
        <v>23</v>
      </c>
      <c r="E63" s="13" t="s">
        <v>34</v>
      </c>
      <c r="F63" s="13" t="s">
        <v>37</v>
      </c>
      <c r="G63" s="9" t="s">
        <v>77</v>
      </c>
      <c r="H63" s="9" t="s">
        <v>77</v>
      </c>
      <c r="I63" s="12" t="s">
        <v>42</v>
      </c>
      <c r="J63" s="25" t="s">
        <v>42</v>
      </c>
    </row>
    <row r="64" spans="1:11" s="19" customFormat="1" x14ac:dyDescent="0.2">
      <c r="A64" s="26">
        <v>41562</v>
      </c>
      <c r="B64" s="13" t="s">
        <v>32</v>
      </c>
      <c r="C64" s="13" t="s">
        <v>68</v>
      </c>
      <c r="D64" s="13" t="s">
        <v>23</v>
      </c>
      <c r="E64" s="13" t="s">
        <v>35</v>
      </c>
      <c r="F64" s="13" t="s">
        <v>36</v>
      </c>
      <c r="G64" s="9" t="s">
        <v>77</v>
      </c>
      <c r="H64" s="9" t="s">
        <v>77</v>
      </c>
      <c r="I64" s="12" t="s">
        <v>42</v>
      </c>
      <c r="J64" s="25" t="s">
        <v>42</v>
      </c>
    </row>
    <row r="65" spans="1:11" s="19" customFormat="1" x14ac:dyDescent="0.2">
      <c r="A65" s="26">
        <v>41562</v>
      </c>
      <c r="B65" s="13" t="s">
        <v>32</v>
      </c>
      <c r="C65" s="13" t="s">
        <v>68</v>
      </c>
      <c r="D65" s="13" t="s">
        <v>23</v>
      </c>
      <c r="E65" s="13" t="s">
        <v>34</v>
      </c>
      <c r="F65" s="13" t="s">
        <v>37</v>
      </c>
      <c r="G65" s="9" t="s">
        <v>77</v>
      </c>
      <c r="H65" s="9" t="s">
        <v>77</v>
      </c>
      <c r="I65" s="12" t="s">
        <v>42</v>
      </c>
      <c r="J65" s="25" t="s">
        <v>42</v>
      </c>
    </row>
    <row r="66" spans="1:11" s="19" customFormat="1" x14ac:dyDescent="0.2">
      <c r="A66" s="26">
        <v>41584</v>
      </c>
      <c r="B66" s="13" t="s">
        <v>20</v>
      </c>
      <c r="C66" s="13" t="s">
        <v>71</v>
      </c>
      <c r="D66" s="13" t="s">
        <v>1</v>
      </c>
      <c r="E66" s="13" t="s">
        <v>2</v>
      </c>
      <c r="F66" s="13" t="s">
        <v>3</v>
      </c>
      <c r="G66" s="9" t="s">
        <v>76</v>
      </c>
      <c r="H66" s="9" t="s">
        <v>76</v>
      </c>
      <c r="I66" s="12" t="s">
        <v>42</v>
      </c>
      <c r="J66" s="25" t="s">
        <v>42</v>
      </c>
    </row>
    <row r="67" spans="1:11" x14ac:dyDescent="0.2">
      <c r="A67" s="28">
        <v>41583</v>
      </c>
      <c r="B67" s="22" t="s">
        <v>20</v>
      </c>
      <c r="C67" s="13" t="s">
        <v>71</v>
      </c>
      <c r="D67" s="22" t="s">
        <v>23</v>
      </c>
      <c r="E67" s="22" t="s">
        <v>24</v>
      </c>
      <c r="F67" s="22" t="s">
        <v>3</v>
      </c>
      <c r="G67" s="9" t="s">
        <v>87</v>
      </c>
      <c r="H67" s="9" t="s">
        <v>88</v>
      </c>
      <c r="I67" s="12" t="s">
        <v>42</v>
      </c>
      <c r="J67" s="25" t="s">
        <v>42</v>
      </c>
      <c r="K67" s="19"/>
    </row>
    <row r="68" spans="1:11" x14ac:dyDescent="0.2">
      <c r="A68" s="26">
        <v>41584</v>
      </c>
      <c r="B68" s="18" t="s">
        <v>20</v>
      </c>
      <c r="C68" s="13" t="s">
        <v>71</v>
      </c>
      <c r="D68" s="18" t="s">
        <v>23</v>
      </c>
      <c r="E68" s="18" t="s">
        <v>25</v>
      </c>
      <c r="F68" s="6" t="s">
        <v>3</v>
      </c>
      <c r="G68" s="12" t="s">
        <v>77</v>
      </c>
      <c r="H68" s="12" t="s">
        <v>77</v>
      </c>
      <c r="I68" s="12" t="s">
        <v>42</v>
      </c>
      <c r="J68" s="25" t="s">
        <v>42</v>
      </c>
      <c r="K68" s="19"/>
    </row>
    <row r="69" spans="1:11" x14ac:dyDescent="0.2">
      <c r="A69" s="23">
        <v>41584</v>
      </c>
      <c r="B69" s="13" t="s">
        <v>20</v>
      </c>
      <c r="C69" s="13" t="s">
        <v>71</v>
      </c>
      <c r="D69" s="13" t="s">
        <v>1</v>
      </c>
      <c r="E69" s="13" t="s">
        <v>21</v>
      </c>
      <c r="F69" s="7" t="s">
        <v>3</v>
      </c>
      <c r="G69" s="8">
        <v>0.14249999999999999</v>
      </c>
      <c r="H69" s="8">
        <v>0.14449999999999999</v>
      </c>
      <c r="I69" s="12">
        <f>ABS(G69-H69)/((G69+H69)/2)*100</f>
        <v>1.3937282229965171</v>
      </c>
      <c r="J69" s="25" t="str">
        <f>IF(I69&gt;20,"No","Yes")</f>
        <v>Yes</v>
      </c>
      <c r="K69" s="19"/>
    </row>
    <row r="70" spans="1:11" s="19" customFormat="1" x14ac:dyDescent="0.2">
      <c r="A70" s="26">
        <v>41584</v>
      </c>
      <c r="B70" s="13" t="s">
        <v>0</v>
      </c>
      <c r="C70" s="13" t="s">
        <v>70</v>
      </c>
      <c r="D70" s="13" t="s">
        <v>1</v>
      </c>
      <c r="E70" s="13" t="s">
        <v>2</v>
      </c>
      <c r="F70" s="13" t="s">
        <v>3</v>
      </c>
      <c r="G70" s="9" t="s">
        <v>76</v>
      </c>
      <c r="H70" s="9" t="s">
        <v>76</v>
      </c>
      <c r="I70" s="12" t="s">
        <v>42</v>
      </c>
      <c r="J70" s="25" t="s">
        <v>42</v>
      </c>
    </row>
    <row r="71" spans="1:11" s="19" customFormat="1" x14ac:dyDescent="0.2">
      <c r="A71" s="26">
        <v>41584</v>
      </c>
      <c r="B71" s="13" t="s">
        <v>0</v>
      </c>
      <c r="C71" s="13" t="s">
        <v>70</v>
      </c>
      <c r="D71" s="13" t="s">
        <v>23</v>
      </c>
      <c r="E71" s="13" t="s">
        <v>25</v>
      </c>
      <c r="F71" s="13" t="s">
        <v>3</v>
      </c>
      <c r="G71" s="12" t="s">
        <v>77</v>
      </c>
      <c r="H71" s="12" t="s">
        <v>77</v>
      </c>
      <c r="I71" s="12" t="s">
        <v>42</v>
      </c>
      <c r="J71" s="25" t="s">
        <v>42</v>
      </c>
    </row>
    <row r="72" spans="1:11" s="19" customFormat="1" x14ac:dyDescent="0.2">
      <c r="A72" s="26">
        <v>41592</v>
      </c>
      <c r="B72" s="13" t="s">
        <v>18</v>
      </c>
      <c r="C72" s="13" t="s">
        <v>72</v>
      </c>
      <c r="D72" s="13" t="s">
        <v>1</v>
      </c>
      <c r="E72" s="13" t="s">
        <v>19</v>
      </c>
      <c r="F72" s="13" t="s">
        <v>3</v>
      </c>
      <c r="G72" s="20">
        <v>8.6999999999999994E-3</v>
      </c>
      <c r="H72" s="20">
        <v>8.8000000000000005E-3</v>
      </c>
      <c r="I72" s="12">
        <f>ABS(G72-H72)/((G72+H72)/2)*100</f>
        <v>1.1428571428571557</v>
      </c>
      <c r="J72" s="25" t="str">
        <f>IF(I72&gt;20,"No","Yes")</f>
        <v>Yes</v>
      </c>
    </row>
    <row r="73" spans="1:11" s="19" customFormat="1" x14ac:dyDescent="0.2">
      <c r="A73" s="26">
        <v>41592</v>
      </c>
      <c r="B73" s="13" t="s">
        <v>18</v>
      </c>
      <c r="C73" s="13" t="s">
        <v>72</v>
      </c>
      <c r="D73" s="13" t="s">
        <v>1</v>
      </c>
      <c r="E73" s="13" t="s">
        <v>5</v>
      </c>
      <c r="F73" s="13" t="s">
        <v>3</v>
      </c>
      <c r="G73" s="20" t="s">
        <v>75</v>
      </c>
      <c r="H73" s="20" t="s">
        <v>75</v>
      </c>
      <c r="I73" s="12" t="s">
        <v>42</v>
      </c>
      <c r="J73" s="25" t="s">
        <v>42</v>
      </c>
    </row>
    <row r="74" spans="1:11" s="19" customFormat="1" x14ac:dyDescent="0.2">
      <c r="A74" s="26">
        <v>41592</v>
      </c>
      <c r="B74" s="13" t="s">
        <v>18</v>
      </c>
      <c r="C74" s="13" t="s">
        <v>72</v>
      </c>
      <c r="D74" s="13" t="s">
        <v>1</v>
      </c>
      <c r="E74" s="13" t="s">
        <v>6</v>
      </c>
      <c r="F74" s="13" t="s">
        <v>3</v>
      </c>
      <c r="G74" s="20" t="s">
        <v>86</v>
      </c>
      <c r="H74" s="20" t="s">
        <v>86</v>
      </c>
      <c r="I74" s="12" t="s">
        <v>42</v>
      </c>
      <c r="J74" s="25" t="s">
        <v>42</v>
      </c>
    </row>
    <row r="75" spans="1:11" x14ac:dyDescent="0.2">
      <c r="A75" s="23">
        <v>41620</v>
      </c>
      <c r="B75" s="13" t="s">
        <v>8</v>
      </c>
      <c r="C75" s="13" t="s">
        <v>63</v>
      </c>
      <c r="D75" s="13" t="s">
        <v>1</v>
      </c>
      <c r="E75" s="13" t="s">
        <v>2</v>
      </c>
      <c r="F75" s="7" t="s">
        <v>3</v>
      </c>
      <c r="G75" s="9">
        <v>1</v>
      </c>
      <c r="H75" s="9">
        <v>1</v>
      </c>
      <c r="I75" s="12">
        <f>ABS(G75-H75)/((G75+H75)/2)*100</f>
        <v>0</v>
      </c>
      <c r="J75" s="25" t="str">
        <f>IF(I75&gt;20,"No","Yes")</f>
        <v>Yes</v>
      </c>
      <c r="K75" s="19"/>
    </row>
    <row r="76" spans="1:11" x14ac:dyDescent="0.2">
      <c r="A76" s="23">
        <v>41620</v>
      </c>
      <c r="B76" s="13" t="s">
        <v>9</v>
      </c>
      <c r="C76" s="13" t="s">
        <v>64</v>
      </c>
      <c r="D76" s="13" t="s">
        <v>1</v>
      </c>
      <c r="E76" s="13" t="s">
        <v>2</v>
      </c>
      <c r="F76" s="7" t="s">
        <v>3</v>
      </c>
      <c r="G76" s="9">
        <v>1</v>
      </c>
      <c r="H76" s="9">
        <v>1</v>
      </c>
      <c r="I76" s="12">
        <f>ABS(G76-H76)/((G76+H76)/2)*100</f>
        <v>0</v>
      </c>
      <c r="J76" s="25" t="str">
        <f>IF(I76&gt;20,"No","Yes")</f>
        <v>Yes</v>
      </c>
      <c r="K76" s="19"/>
    </row>
    <row r="77" spans="1:11" x14ac:dyDescent="0.2">
      <c r="A77" s="23">
        <v>41631</v>
      </c>
      <c r="B77" s="13" t="s">
        <v>26</v>
      </c>
      <c r="C77" s="13" t="s">
        <v>73</v>
      </c>
      <c r="D77" s="13" t="s">
        <v>23</v>
      </c>
      <c r="E77" s="13" t="s">
        <v>25</v>
      </c>
      <c r="F77" s="7" t="s">
        <v>3</v>
      </c>
      <c r="G77" s="9" t="s">
        <v>77</v>
      </c>
      <c r="H77" s="9" t="s">
        <v>77</v>
      </c>
      <c r="I77" s="12" t="s">
        <v>42</v>
      </c>
      <c r="J77" s="25" t="s">
        <v>42</v>
      </c>
      <c r="K77" s="19"/>
    </row>
    <row r="78" spans="1:11" x14ac:dyDescent="0.2">
      <c r="A78" s="23">
        <v>41631</v>
      </c>
      <c r="B78" s="13" t="s">
        <v>26</v>
      </c>
      <c r="C78" s="13" t="s">
        <v>73</v>
      </c>
      <c r="D78" s="13" t="s">
        <v>23</v>
      </c>
      <c r="E78" s="13" t="s">
        <v>2</v>
      </c>
      <c r="F78" s="7" t="s">
        <v>3</v>
      </c>
      <c r="G78" s="9" t="s">
        <v>76</v>
      </c>
      <c r="H78" s="9" t="s">
        <v>76</v>
      </c>
      <c r="I78" s="12" t="s">
        <v>42</v>
      </c>
      <c r="J78" s="25" t="s">
        <v>42</v>
      </c>
      <c r="K78" s="19"/>
    </row>
    <row r="79" spans="1:11" x14ac:dyDescent="0.2">
      <c r="A79" s="23">
        <v>41620</v>
      </c>
      <c r="B79" s="13" t="s">
        <v>22</v>
      </c>
      <c r="C79" s="13" t="s">
        <v>74</v>
      </c>
      <c r="D79" s="13" t="s">
        <v>1</v>
      </c>
      <c r="E79" s="13" t="s">
        <v>19</v>
      </c>
      <c r="F79" s="7" t="s">
        <v>3</v>
      </c>
      <c r="G79" s="8">
        <v>8.3999999999999995E-3</v>
      </c>
      <c r="H79" s="8">
        <v>8.2000000000000007E-3</v>
      </c>
      <c r="I79" s="12">
        <f t="shared" ref="I79:I80" si="6">ABS(G79-H79)/((G79+H79)/2)*100</f>
        <v>2.409638554216853</v>
      </c>
      <c r="J79" s="27" t="str">
        <f t="shared" ref="J79:J80" si="7">IF(I79&gt;20,"No","Yes")</f>
        <v>Yes</v>
      </c>
    </row>
    <row r="80" spans="1:11" ht="13.5" thickBot="1" x14ac:dyDescent="0.25">
      <c r="A80" s="29">
        <v>41620</v>
      </c>
      <c r="B80" s="30" t="s">
        <v>22</v>
      </c>
      <c r="C80" s="30" t="s">
        <v>74</v>
      </c>
      <c r="D80" s="30" t="s">
        <v>1</v>
      </c>
      <c r="E80" s="30" t="s">
        <v>6</v>
      </c>
      <c r="F80" s="31" t="s">
        <v>3</v>
      </c>
      <c r="G80" s="32">
        <v>2.2599999999999999E-2</v>
      </c>
      <c r="H80" s="32">
        <v>2.1000000000000001E-2</v>
      </c>
      <c r="I80" s="33">
        <f t="shared" si="6"/>
        <v>7.3394495412843916</v>
      </c>
      <c r="J80" s="34" t="str">
        <f t="shared" si="7"/>
        <v>Yes</v>
      </c>
    </row>
  </sheetData>
  <sheetProtection password="CC44" sheet="1" objects="1" scenarios="1"/>
  <autoFilter ref="A1:P80"/>
  <sortState ref="A4:P26">
    <sortCondition ref="A4:A26"/>
  </sortState>
  <conditionalFormatting sqref="A4:J8 A10:J80 A9:H9 J9">
    <cfRule type="expression" dxfId="1" priority="2">
      <formula>MOD(ROW(),2)=1</formula>
    </cfRule>
  </conditionalFormatting>
  <conditionalFormatting sqref="I9">
    <cfRule type="cellIs" dxfId="0" priority="1" operator="greaterThan">
      <formula>20</formula>
    </cfRule>
  </conditionalFormatting>
  <printOptions horizontalCentered="1"/>
  <pageMargins left="0.25" right="0.25" top="0.25" bottom="0.25" header="0" footer="0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2012 Blinds</vt:lpstr>
      <vt:lpstr>'2012 Blinds'!Print_Area</vt:lpstr>
      <vt:lpstr>'2012 Blinds'!Print_Titles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AMY JO</dc:creator>
  <cp:lastModifiedBy>Lori Coward</cp:lastModifiedBy>
  <cp:lastPrinted>2013-02-20T14:06:34Z</cp:lastPrinted>
  <dcterms:created xsi:type="dcterms:W3CDTF">2012-03-07T18:52:27Z</dcterms:created>
  <dcterms:modified xsi:type="dcterms:W3CDTF">2014-03-25T18:52:55Z</dcterms:modified>
</cp:coreProperties>
</file>