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04" yWindow="348" windowWidth="12840" windowHeight="8952"/>
  </bookViews>
  <sheets>
    <sheet name="2014 data table 6-29" sheetId="1" r:id="rId1"/>
  </sheets>
  <definedNames>
    <definedName name="_xlnm.Print_Area" localSheetId="0">'2014 data table 6-29'!$A$3:$H$22</definedName>
  </definedNames>
  <calcPr calcId="145621"/>
</workbook>
</file>

<file path=xl/calcChain.xml><?xml version="1.0" encoding="utf-8"?>
<calcChain xmlns="http://schemas.openxmlformats.org/spreadsheetml/2006/main">
  <c r="G16" i="1" l="1"/>
  <c r="E10" i="1"/>
  <c r="G10" i="1" s="1"/>
  <c r="G9" i="1"/>
  <c r="G22" i="1"/>
</calcChain>
</file>

<file path=xl/sharedStrings.xml><?xml version="1.0" encoding="utf-8"?>
<sst xmlns="http://schemas.openxmlformats.org/spreadsheetml/2006/main" count="35" uniqueCount="23">
  <si>
    <t xml:space="preserve">Dose = </t>
  </si>
  <si>
    <t>mrem</t>
  </si>
  <si>
    <t>pCi/g</t>
  </si>
  <si>
    <t>kg/y</t>
  </si>
  <si>
    <t>mrem/pCi</t>
  </si>
  <si>
    <t xml:space="preserve">MEI meat consumption rate = </t>
  </si>
  <si>
    <t>CSRA background concentration =</t>
  </si>
  <si>
    <t xml:space="preserve">CSRA background concentration = </t>
  </si>
  <si>
    <t>lbs</t>
  </si>
  <si>
    <t xml:space="preserve">Total gross (live) weight = </t>
  </si>
  <si>
    <t>kg</t>
  </si>
  <si>
    <t xml:space="preserve">Total edible weight = </t>
  </si>
  <si>
    <t>Onsite Deer Hunter (Actual Hunter)</t>
  </si>
  <si>
    <t>Offsite Deer Hunter Dose (Hypothetical Hunter)</t>
  </si>
  <si>
    <t>Offsite Hog Hunter Dose (Hypothetical Hunter)</t>
  </si>
  <si>
    <t xml:space="preserve">Mean of the gross cesium-137 concentration in onsite deer = </t>
  </si>
  <si>
    <t xml:space="preserve">Mean of the gross cesium-137 concentration in onsite hogs = </t>
  </si>
  <si>
    <t xml:space="preserve">Cesium-137 adult dose coefficient (from DOE-STD-1196-2011) = </t>
  </si>
  <si>
    <t>14 animals harvested (11-deer, 3 hogs)</t>
  </si>
  <si>
    <r>
      <t>Maximum Individual Dose determined by EMS field analysis =</t>
    </r>
    <r>
      <rPr>
        <b/>
        <sz val="11"/>
        <rFont val="Calibri"/>
        <family val="2"/>
        <scheme val="minor"/>
      </rPr>
      <t xml:space="preserve"> </t>
    </r>
  </si>
  <si>
    <t xml:space="preserve">Data Table 6-29 Deer and Hog Hunter Doses </t>
  </si>
  <si>
    <t>2014 Deer and Hog Hunter Doses</t>
  </si>
  <si>
    <t>1 Printed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</si>
</sst>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 applyBorder="1"/>
    <xf numFmtId="0" fontId="4" fillId="0" borderId="0" xfId="0" applyFont="1" applyFill="1" applyBorder="1"/>
    <xf numFmtId="1" fontId="5" fillId="0" borderId="0" xfId="0" applyNumberFormat="1" applyFont="1" applyFill="1" applyBorder="1"/>
    <xf numFmtId="0" fontId="4" fillId="0" borderId="0" xfId="0" applyNumberFormat="1" applyFont="1" applyFill="1" applyBorder="1"/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1" xfId="0" applyFont="1" applyFill="1" applyBorder="1"/>
    <xf numFmtId="2" fontId="3" fillId="0" borderId="1" xfId="0" applyNumberFormat="1" applyFont="1" applyFill="1" applyBorder="1"/>
    <xf numFmtId="0" fontId="3" fillId="0" borderId="4" xfId="0" applyFont="1" applyFill="1" applyBorder="1" applyAlignment="1"/>
    <xf numFmtId="0" fontId="4" fillId="0" borderId="4" xfId="0" applyFont="1" applyFill="1" applyBorder="1"/>
    <xf numFmtId="0" fontId="5" fillId="0" borderId="4" xfId="0" applyFont="1" applyFill="1" applyBorder="1"/>
    <xf numFmtId="0" fontId="4" fillId="0" borderId="7" xfId="0" applyFont="1" applyFill="1" applyBorder="1" applyAlignment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1" xfId="0" applyFont="1" applyBorder="1"/>
    <xf numFmtId="0" fontId="3" fillId="0" borderId="1" xfId="0" applyFont="1" applyFill="1" applyBorder="1" applyAlignment="1">
      <alignment horizontal="left"/>
    </xf>
    <xf numFmtId="0" fontId="3" fillId="0" borderId="5" xfId="0" applyFont="1" applyFill="1" applyBorder="1"/>
    <xf numFmtId="0" fontId="4" fillId="2" borderId="7" xfId="0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164" fontId="4" fillId="2" borderId="0" xfId="0" applyNumberFormat="1" applyFont="1" applyFill="1" applyBorder="1"/>
    <xf numFmtId="11" fontId="4" fillId="2" borderId="0" xfId="0" applyNumberFormat="1" applyFont="1" applyFill="1" applyBorder="1"/>
    <xf numFmtId="0" fontId="4" fillId="2" borderId="8" xfId="0" applyFont="1" applyFill="1" applyBorder="1"/>
    <xf numFmtId="1" fontId="4" fillId="2" borderId="1" xfId="0" applyNumberFormat="1" applyFont="1" applyFill="1" applyBorder="1"/>
    <xf numFmtId="0" fontId="4" fillId="2" borderId="1" xfId="0" applyFont="1" applyFill="1" applyBorder="1"/>
    <xf numFmtId="1" fontId="5" fillId="2" borderId="1" xfId="0" applyNumberFormat="1" applyFont="1" applyFill="1" applyBorder="1"/>
    <xf numFmtId="0" fontId="5" fillId="2" borderId="5" xfId="0" applyFont="1" applyFill="1" applyBorder="1"/>
    <xf numFmtId="0" fontId="2" fillId="3" borderId="7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7"/>
  <sheetViews>
    <sheetView tabSelected="1" zoomScaleNormal="100" workbookViewId="0">
      <selection activeCell="B24" sqref="B24"/>
    </sheetView>
  </sheetViews>
  <sheetFormatPr defaultColWidth="9.109375" defaultRowHeight="15" customHeight="1" x14ac:dyDescent="0.3"/>
  <cols>
    <col min="1" max="1" width="12.33203125" style="1" customWidth="1"/>
    <col min="2" max="2" width="9.109375" style="1"/>
    <col min="3" max="3" width="11.44140625" style="1" customWidth="1"/>
    <col min="4" max="4" width="21.88671875" style="1" customWidth="1"/>
    <col min="5" max="5" width="6.88671875" style="1" customWidth="1"/>
    <col min="6" max="6" width="6.5546875" style="1" customWidth="1"/>
    <col min="7" max="8" width="9.6640625" style="1" customWidth="1"/>
    <col min="9" max="9" width="12.88671875" style="1" customWidth="1"/>
    <col min="10" max="16384" width="9.109375" style="1"/>
  </cols>
  <sheetData>
    <row r="1" spans="1:10" ht="18.75" customHeight="1" x14ac:dyDescent="0.35">
      <c r="A1" s="31" t="s">
        <v>22</v>
      </c>
      <c r="B1" s="31"/>
      <c r="C1" s="31"/>
      <c r="D1" s="31"/>
      <c r="E1" s="31"/>
      <c r="F1" s="31"/>
      <c r="G1" s="31"/>
      <c r="H1" s="31"/>
    </row>
    <row r="2" spans="1:10" ht="15" customHeight="1" x14ac:dyDescent="0.3">
      <c r="A2" s="32"/>
      <c r="B2" s="32"/>
      <c r="C2" s="32"/>
      <c r="D2" s="32"/>
      <c r="E2" s="32"/>
      <c r="F2" s="32"/>
      <c r="G2" s="32"/>
      <c r="H2" s="32"/>
    </row>
    <row r="3" spans="1:10" ht="18" x14ac:dyDescent="0.35">
      <c r="A3" s="39" t="s">
        <v>20</v>
      </c>
      <c r="B3" s="39"/>
      <c r="C3" s="39"/>
      <c r="D3" s="39"/>
      <c r="E3" s="39"/>
      <c r="F3" s="39"/>
      <c r="G3" s="39"/>
      <c r="H3" s="39"/>
    </row>
    <row r="4" spans="1:10" ht="15" customHeight="1" x14ac:dyDescent="0.3">
      <c r="A4" s="40" t="s">
        <v>21</v>
      </c>
      <c r="B4" s="40"/>
      <c r="C4" s="40"/>
      <c r="D4" s="40"/>
      <c r="E4" s="40"/>
      <c r="F4" s="40"/>
      <c r="G4" s="40"/>
      <c r="H4" s="40"/>
    </row>
    <row r="5" spans="1:10" ht="15" customHeight="1" thickBot="1" x14ac:dyDescent="0.35">
      <c r="A5" s="33"/>
      <c r="B5" s="33"/>
      <c r="C5" s="33"/>
      <c r="D5" s="33"/>
      <c r="E5" s="33"/>
      <c r="F5" s="33"/>
      <c r="G5" s="33"/>
      <c r="H5" s="33"/>
      <c r="I5" s="2"/>
      <c r="J5" s="2"/>
    </row>
    <row r="6" spans="1:10" ht="15" customHeight="1" x14ac:dyDescent="0.3">
      <c r="A6" s="34" t="s">
        <v>12</v>
      </c>
      <c r="B6" s="35"/>
      <c r="C6" s="35"/>
      <c r="D6" s="35"/>
      <c r="E6" s="35"/>
      <c r="F6" s="35"/>
      <c r="G6" s="35"/>
      <c r="H6" s="36"/>
      <c r="I6" s="2"/>
      <c r="J6" s="2"/>
    </row>
    <row r="7" spans="1:10" ht="15" customHeight="1" x14ac:dyDescent="0.3">
      <c r="A7" s="12" t="s">
        <v>19</v>
      </c>
      <c r="B7" s="5"/>
      <c r="C7" s="5"/>
      <c r="D7" s="5"/>
      <c r="G7" s="6">
        <v>18.32</v>
      </c>
      <c r="H7" s="9" t="s">
        <v>1</v>
      </c>
      <c r="I7" s="2"/>
      <c r="J7" s="2"/>
    </row>
    <row r="8" spans="1:10" ht="15" customHeight="1" x14ac:dyDescent="0.3">
      <c r="A8" s="18"/>
      <c r="B8" s="19" t="s">
        <v>18</v>
      </c>
      <c r="C8" s="19"/>
      <c r="D8" s="19"/>
      <c r="E8" s="19"/>
      <c r="F8" s="19"/>
      <c r="G8" s="19"/>
      <c r="H8" s="20"/>
      <c r="I8" s="2"/>
      <c r="J8" s="2"/>
    </row>
    <row r="9" spans="1:10" ht="15" customHeight="1" x14ac:dyDescent="0.3">
      <c r="A9" s="13"/>
      <c r="B9" s="37" t="s">
        <v>9</v>
      </c>
      <c r="C9" s="37"/>
      <c r="D9" s="37"/>
      <c r="E9" s="2">
        <v>1806</v>
      </c>
      <c r="F9" s="2" t="s">
        <v>8</v>
      </c>
      <c r="G9" s="3">
        <f>E9*0.4536</f>
        <v>819.20159999999998</v>
      </c>
      <c r="H9" s="11" t="s">
        <v>10</v>
      </c>
      <c r="I9" s="2"/>
      <c r="J9" s="2"/>
    </row>
    <row r="10" spans="1:10" ht="15" customHeight="1" thickBot="1" x14ac:dyDescent="0.35">
      <c r="A10" s="23"/>
      <c r="B10" s="41" t="s">
        <v>11</v>
      </c>
      <c r="C10" s="41"/>
      <c r="D10" s="41"/>
      <c r="E10" s="24">
        <f>E9*0.45</f>
        <v>812.7</v>
      </c>
      <c r="F10" s="25" t="s">
        <v>8</v>
      </c>
      <c r="G10" s="26">
        <f>E10*0.4536</f>
        <v>368.64072000000004</v>
      </c>
      <c r="H10" s="27" t="s">
        <v>10</v>
      </c>
      <c r="I10" s="2"/>
      <c r="J10" s="2"/>
    </row>
    <row r="11" spans="1:10" ht="15" customHeight="1" x14ac:dyDescent="0.3">
      <c r="A11" s="28" t="s">
        <v>13</v>
      </c>
      <c r="B11" s="29"/>
      <c r="C11" s="29"/>
      <c r="D11" s="29"/>
      <c r="E11" s="29"/>
      <c r="F11" s="29"/>
      <c r="G11" s="29"/>
      <c r="H11" s="30"/>
      <c r="I11" s="2"/>
      <c r="J11" s="2"/>
    </row>
    <row r="12" spans="1:10" ht="15" customHeight="1" x14ac:dyDescent="0.3">
      <c r="A12" s="13"/>
      <c r="B12" s="37" t="s">
        <v>15</v>
      </c>
      <c r="C12" s="37"/>
      <c r="D12" s="37"/>
      <c r="E12" s="37"/>
      <c r="F12" s="37"/>
      <c r="G12" s="4">
        <v>1.29</v>
      </c>
      <c r="H12" s="10" t="s">
        <v>2</v>
      </c>
      <c r="I12" s="2"/>
      <c r="J12" s="2"/>
    </row>
    <row r="13" spans="1:10" ht="15" customHeight="1" x14ac:dyDescent="0.3">
      <c r="A13" s="18"/>
      <c r="B13" s="38" t="s">
        <v>6</v>
      </c>
      <c r="C13" s="38"/>
      <c r="D13" s="38"/>
      <c r="E13" s="38"/>
      <c r="F13" s="38"/>
      <c r="G13" s="21">
        <v>0.5</v>
      </c>
      <c r="H13" s="20" t="s">
        <v>2</v>
      </c>
      <c r="I13" s="2"/>
      <c r="J13" s="2"/>
    </row>
    <row r="14" spans="1:10" ht="15" customHeight="1" x14ac:dyDescent="0.3">
      <c r="A14" s="13"/>
      <c r="B14" s="37" t="s">
        <v>5</v>
      </c>
      <c r="C14" s="37"/>
      <c r="D14" s="37"/>
      <c r="E14" s="37"/>
      <c r="F14" s="37"/>
      <c r="G14" s="2">
        <v>81</v>
      </c>
      <c r="H14" s="10" t="s">
        <v>3</v>
      </c>
      <c r="I14" s="2"/>
      <c r="J14" s="2"/>
    </row>
    <row r="15" spans="1:10" ht="15" customHeight="1" x14ac:dyDescent="0.3">
      <c r="A15" s="18"/>
      <c r="B15" s="38" t="s">
        <v>17</v>
      </c>
      <c r="C15" s="38"/>
      <c r="D15" s="38"/>
      <c r="E15" s="38"/>
      <c r="F15" s="38"/>
      <c r="G15" s="22">
        <v>5.0300000000000003E-5</v>
      </c>
      <c r="H15" s="20" t="s">
        <v>4</v>
      </c>
      <c r="I15" s="2"/>
      <c r="J15" s="2"/>
    </row>
    <row r="16" spans="1:10" ht="15" customHeight="1" thickBot="1" x14ac:dyDescent="0.35">
      <c r="A16" s="14"/>
      <c r="B16" s="16" t="s">
        <v>0</v>
      </c>
      <c r="C16" s="15"/>
      <c r="D16" s="15"/>
      <c r="E16" s="15"/>
      <c r="F16" s="7"/>
      <c r="G16" s="8">
        <f>(G12-G13)*G14*1000*G15</f>
        <v>3.2186970000000001</v>
      </c>
      <c r="H16" s="17" t="s">
        <v>1</v>
      </c>
      <c r="I16" s="2"/>
      <c r="J16" s="2"/>
    </row>
    <row r="17" spans="1:10" ht="15" customHeight="1" x14ac:dyDescent="0.3">
      <c r="A17" s="28" t="s">
        <v>14</v>
      </c>
      <c r="B17" s="29"/>
      <c r="C17" s="29"/>
      <c r="D17" s="29"/>
      <c r="E17" s="29"/>
      <c r="F17" s="29"/>
      <c r="G17" s="29"/>
      <c r="H17" s="30"/>
      <c r="I17" s="2"/>
      <c r="J17" s="2"/>
    </row>
    <row r="18" spans="1:10" ht="15" customHeight="1" x14ac:dyDescent="0.3">
      <c r="A18" s="13"/>
      <c r="B18" s="2" t="s">
        <v>16</v>
      </c>
      <c r="C18" s="2"/>
      <c r="D18" s="2"/>
      <c r="E18" s="2"/>
      <c r="F18" s="2"/>
      <c r="G18" s="4">
        <v>1.29</v>
      </c>
      <c r="H18" s="10" t="s">
        <v>2</v>
      </c>
      <c r="I18" s="2"/>
      <c r="J18" s="2"/>
    </row>
    <row r="19" spans="1:10" ht="15" customHeight="1" x14ac:dyDescent="0.3">
      <c r="A19" s="18"/>
      <c r="B19" s="19" t="s">
        <v>7</v>
      </c>
      <c r="C19" s="19"/>
      <c r="D19" s="19"/>
      <c r="E19" s="19"/>
      <c r="F19" s="19"/>
      <c r="G19" s="21">
        <v>0.5</v>
      </c>
      <c r="H19" s="20" t="s">
        <v>2</v>
      </c>
      <c r="I19" s="2"/>
      <c r="J19" s="2"/>
    </row>
    <row r="20" spans="1:10" ht="15" customHeight="1" x14ac:dyDescent="0.3">
      <c r="A20" s="13"/>
      <c r="B20" s="2" t="s">
        <v>5</v>
      </c>
      <c r="C20" s="2"/>
      <c r="D20" s="2"/>
      <c r="E20" s="2"/>
      <c r="F20" s="2"/>
      <c r="G20" s="2">
        <v>81</v>
      </c>
      <c r="H20" s="10" t="s">
        <v>3</v>
      </c>
      <c r="I20" s="2"/>
      <c r="J20" s="2"/>
    </row>
    <row r="21" spans="1:10" ht="15" customHeight="1" x14ac:dyDescent="0.3">
      <c r="A21" s="18"/>
      <c r="B21" s="19" t="s">
        <v>17</v>
      </c>
      <c r="C21" s="19"/>
      <c r="D21" s="19"/>
      <c r="E21" s="19"/>
      <c r="F21" s="19"/>
      <c r="G21" s="22">
        <v>5.0300000000000003E-5</v>
      </c>
      <c r="H21" s="20" t="s">
        <v>4</v>
      </c>
      <c r="I21" s="2"/>
      <c r="J21" s="2"/>
    </row>
    <row r="22" spans="1:10" ht="15" customHeight="1" thickBot="1" x14ac:dyDescent="0.35">
      <c r="A22" s="14"/>
      <c r="B22" s="16" t="s">
        <v>0</v>
      </c>
      <c r="C22" s="15"/>
      <c r="D22" s="15"/>
      <c r="E22" s="15"/>
      <c r="F22" s="15"/>
      <c r="G22" s="8">
        <f>(G18-G19)*G20*1000*G21</f>
        <v>3.2186970000000001</v>
      </c>
      <c r="H22" s="17" t="s">
        <v>1</v>
      </c>
      <c r="I22" s="2"/>
      <c r="J22" s="2"/>
    </row>
    <row r="23" spans="1:10" ht="1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</row>
  </sheetData>
  <sheetProtection password="CB49" sheet="1" objects="1" scenarios="1"/>
  <mergeCells count="14">
    <mergeCell ref="A11:H11"/>
    <mergeCell ref="A17:H17"/>
    <mergeCell ref="A1:H1"/>
    <mergeCell ref="A2:H2"/>
    <mergeCell ref="A5:H5"/>
    <mergeCell ref="A6:H6"/>
    <mergeCell ref="B12:F12"/>
    <mergeCell ref="B13:F13"/>
    <mergeCell ref="B14:F14"/>
    <mergeCell ref="B15:F15"/>
    <mergeCell ref="A3:H3"/>
    <mergeCell ref="A4:H4"/>
    <mergeCell ref="B9:D9"/>
    <mergeCell ref="B10:D10"/>
  </mergeCells>
  <phoneticPr fontId="1" type="noConversion"/>
  <printOptions horizontalCentered="1"/>
  <pageMargins left="0.75" right="0.75" top="1" bottom="0.75" header="0.5" footer="0.5"/>
  <pageSetup orientation="portrait" r:id="rId1"/>
  <headerFooter alignWithMargins="0">
    <oddFooter>&amp;LData Section&amp;RPage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 data table 6-29</vt:lpstr>
      <vt:lpstr>'2014 data table 6-29'!Print_Area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Karen Vangelas</cp:lastModifiedBy>
  <cp:lastPrinted>2015-07-21T20:03:19Z</cp:lastPrinted>
  <dcterms:created xsi:type="dcterms:W3CDTF">1996-10-14T23:33:28Z</dcterms:created>
  <dcterms:modified xsi:type="dcterms:W3CDTF">2015-09-09T18:46:38Z</dcterms:modified>
</cp:coreProperties>
</file>